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0\projets\PENITENTIAIRE\CONDE SUR SARTHE\06_PRO\15_RENDU PRO_120925\PIECES ECRITES\PE09_DQE\"/>
    </mc:Choice>
  </mc:AlternateContent>
  <xr:revisionPtr revIDLastSave="0" documentId="13_ncr:1_{198B47CA-4082-4FD6-B612-0B611216F0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écap. général" sheetId="1" r:id="rId1"/>
    <sheet name="Lot N°01 Page de garde" sheetId="4" r:id="rId2"/>
    <sheet name="Lot N°01 GROS OEUVRE - VRD" sheetId="5" r:id="rId3"/>
    <sheet name="Lot N°02 Page de garde" sheetId="6" r:id="rId4"/>
    <sheet name="Lot N°02 OSSATURE BOIS - CHARP" sheetId="7" r:id="rId5"/>
    <sheet name="Lot N°03 Page de garde" sheetId="8" r:id="rId6"/>
    <sheet name="Lot N°03 PLATRERIE - MENUISERI" sheetId="9" r:id="rId7"/>
    <sheet name="Lot N°04 CCTP CFO CFA Sureté" sheetId="12" r:id="rId8"/>
    <sheet name="Lot 05" sheetId="13" r:id="rId9"/>
    <sheet name="Lot N°06 Page de garde" sheetId="10" r:id="rId10"/>
    <sheet name="Lot N°06 REVETEMENTS DE SOLS -" sheetId="11" r:id="rId11"/>
  </sheets>
  <definedNames>
    <definedName name="_xlnm.Print_Titles" localSheetId="2">'Lot N°01 GROS OEUVRE - VRD'!$1:$2</definedName>
    <definedName name="_xlnm.Print_Titles" localSheetId="4">'Lot N°02 OSSATURE BOIS - CHARP'!$1:$2</definedName>
    <definedName name="_xlnm.Print_Titles" localSheetId="6">'Lot N°03 PLATRERIE - MENUISERI'!$1:$2</definedName>
    <definedName name="_xlnm.Print_Titles" localSheetId="7">'Lot N°04 CCTP CFO CFA Sureté'!$1:$1</definedName>
    <definedName name="_xlnm.Print_Titles" localSheetId="10">'Lot N°06 REVETEMENTS DE SOLS -'!$1:$2</definedName>
    <definedName name="Z_35A8350B_0170_4067_AE20_8A6F41D8D26E_.wvu.PrintArea" localSheetId="8" hidden="1">'Lot 05'!$A$1:$I$442</definedName>
    <definedName name="_xlnm.Print_Area" localSheetId="8">'Lot 05'!$A$1:$I$758</definedName>
    <definedName name="_xlnm.Print_Area" localSheetId="2">'Lot N°01 GROS OEUVRE - VRD'!$A$1:$G$142</definedName>
    <definedName name="_xlnm.Print_Area" localSheetId="4">'Lot N°02 OSSATURE BOIS - CHARP'!$A$1:$G$124</definedName>
    <definedName name="_xlnm.Print_Area" localSheetId="6">'Lot N°03 PLATRERIE - MENUISERI'!$A$1:$G$94</definedName>
    <definedName name="_xlnm.Print_Area" localSheetId="7">'Lot N°04 CCTP CFO CFA Sureté'!$A$1:$G$66</definedName>
    <definedName name="_xlnm.Print_Area" localSheetId="10">'Lot N°06 REVETEMENTS DE SOLS -'!$A$1:$G$69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9" l="1"/>
  <c r="G18" i="9"/>
  <c r="G104" i="7"/>
  <c r="G105" i="7"/>
  <c r="G107" i="7"/>
  <c r="G100" i="7"/>
  <c r="G101" i="7"/>
  <c r="G102" i="7"/>
  <c r="G54" i="11" l="1"/>
  <c r="G53" i="11"/>
  <c r="G26" i="7"/>
  <c r="G84" i="5"/>
  <c r="G132" i="5"/>
  <c r="G131" i="5"/>
  <c r="G4" i="12"/>
  <c r="G5" i="12"/>
  <c r="G8" i="12"/>
  <c r="G11" i="12"/>
  <c r="G12" i="12"/>
  <c r="G63" i="12" s="1"/>
  <c r="G13" i="12"/>
  <c r="G14" i="12"/>
  <c r="G15" i="12"/>
  <c r="G16" i="12"/>
  <c r="G17" i="12"/>
  <c r="G18" i="12"/>
  <c r="G19" i="12"/>
  <c r="G20" i="12"/>
  <c r="G22" i="12"/>
  <c r="G23" i="12"/>
  <c r="G24" i="12"/>
  <c r="G25" i="12"/>
  <c r="G27" i="12"/>
  <c r="G28" i="12"/>
  <c r="G29" i="12"/>
  <c r="G31" i="12"/>
  <c r="G35" i="12"/>
  <c r="G38" i="12"/>
  <c r="G39" i="12"/>
  <c r="G40" i="12"/>
  <c r="G42" i="12"/>
  <c r="G44" i="12"/>
  <c r="G45" i="12"/>
  <c r="G46" i="12"/>
  <c r="G49" i="12"/>
  <c r="G50" i="12"/>
  <c r="G51" i="12"/>
  <c r="G52" i="12"/>
  <c r="G53" i="12"/>
  <c r="G54" i="12"/>
  <c r="G57" i="12"/>
  <c r="G58" i="12"/>
  <c r="G59" i="12"/>
  <c r="G60" i="12"/>
  <c r="A64" i="12"/>
  <c r="B64" i="12"/>
  <c r="G6" i="5"/>
  <c r="G7" i="5"/>
  <c r="G8" i="5"/>
  <c r="G9" i="5"/>
  <c r="G10" i="5"/>
  <c r="G11" i="5"/>
  <c r="G12" i="5"/>
  <c r="G13" i="5"/>
  <c r="G14" i="5"/>
  <c r="G16" i="5"/>
  <c r="G17" i="5"/>
  <c r="G18" i="5"/>
  <c r="G20" i="5"/>
  <c r="G21" i="5"/>
  <c r="G22" i="5"/>
  <c r="G23" i="5"/>
  <c r="G28" i="5"/>
  <c r="G29" i="5"/>
  <c r="G35" i="5"/>
  <c r="G36" i="5"/>
  <c r="G37" i="5"/>
  <c r="G39" i="5"/>
  <c r="G40" i="5"/>
  <c r="G41" i="5"/>
  <c r="G46" i="5"/>
  <c r="G48" i="5" s="1"/>
  <c r="G51" i="5"/>
  <c r="G52" i="5"/>
  <c r="G53" i="5"/>
  <c r="G54" i="5"/>
  <c r="G55" i="5"/>
  <c r="G56" i="5"/>
  <c r="G57" i="5"/>
  <c r="G58" i="5"/>
  <c r="G59" i="5"/>
  <c r="G64" i="5"/>
  <c r="G65" i="5"/>
  <c r="G66" i="5"/>
  <c r="G67" i="5"/>
  <c r="G68" i="5"/>
  <c r="G69" i="5"/>
  <c r="G70" i="5"/>
  <c r="G75" i="5"/>
  <c r="G76" i="5"/>
  <c r="G77" i="5"/>
  <c r="G83" i="5"/>
  <c r="G86" i="5"/>
  <c r="G87" i="5"/>
  <c r="G88" i="5"/>
  <c r="G93" i="5"/>
  <c r="G94" i="5"/>
  <c r="G95" i="5"/>
  <c r="G101" i="5"/>
  <c r="G103" i="5"/>
  <c r="G104" i="5"/>
  <c r="G106" i="5"/>
  <c r="G107" i="5"/>
  <c r="G108" i="5"/>
  <c r="G113" i="5"/>
  <c r="G114" i="5"/>
  <c r="G115" i="5"/>
  <c r="G116" i="5"/>
  <c r="G122" i="5"/>
  <c r="G123" i="5"/>
  <c r="G124" i="5"/>
  <c r="G125" i="5"/>
  <c r="G127" i="5"/>
  <c r="G128" i="5"/>
  <c r="G129" i="5"/>
  <c r="A140" i="5"/>
  <c r="B140" i="5"/>
  <c r="G6" i="7"/>
  <c r="G9" i="7" s="1"/>
  <c r="G7" i="7"/>
  <c r="G12" i="7"/>
  <c r="G17" i="7"/>
  <c r="G19" i="7" s="1"/>
  <c r="G23" i="7"/>
  <c r="G24" i="7"/>
  <c r="G25" i="7"/>
  <c r="G29" i="7"/>
  <c r="G30" i="7"/>
  <c r="G36" i="7"/>
  <c r="G39" i="7"/>
  <c r="G40" i="7"/>
  <c r="G43" i="7"/>
  <c r="G44" i="7"/>
  <c r="G49" i="7"/>
  <c r="G50" i="7"/>
  <c r="G51" i="7"/>
  <c r="G52" i="7"/>
  <c r="G53" i="7"/>
  <c r="G54" i="7"/>
  <c r="G60" i="7"/>
  <c r="G61" i="7"/>
  <c r="G62" i="7"/>
  <c r="G63" i="7"/>
  <c r="G64" i="7"/>
  <c r="G65" i="7"/>
  <c r="G66" i="7"/>
  <c r="G67" i="7"/>
  <c r="G68" i="7"/>
  <c r="G70" i="7"/>
  <c r="G71" i="7"/>
  <c r="G72" i="7"/>
  <c r="G73" i="7"/>
  <c r="G74" i="7"/>
  <c r="G76" i="7"/>
  <c r="G78" i="7"/>
  <c r="G85" i="7"/>
  <c r="G86" i="7"/>
  <c r="G88" i="7"/>
  <c r="G89" i="7"/>
  <c r="G92" i="7"/>
  <c r="G93" i="7"/>
  <c r="G96" i="7"/>
  <c r="G108" i="7"/>
  <c r="G109" i="7"/>
  <c r="G112" i="7"/>
  <c r="G113" i="7"/>
  <c r="G114" i="7"/>
  <c r="A122" i="7"/>
  <c r="B122" i="7" s="1"/>
  <c r="G6" i="9"/>
  <c r="G7" i="9"/>
  <c r="G14" i="9"/>
  <c r="G15" i="9"/>
  <c r="G16" i="9"/>
  <c r="G17" i="9"/>
  <c r="G21" i="9"/>
  <c r="G22" i="9"/>
  <c r="G23" i="9"/>
  <c r="G24" i="9"/>
  <c r="G27" i="9"/>
  <c r="G28" i="9"/>
  <c r="G29" i="9"/>
  <c r="G30" i="9"/>
  <c r="G31" i="9"/>
  <c r="G34" i="9"/>
  <c r="G35" i="9"/>
  <c r="G36" i="9"/>
  <c r="G39" i="9"/>
  <c r="G40" i="9"/>
  <c r="G41" i="9"/>
  <c r="G42" i="9"/>
  <c r="G49" i="9"/>
  <c r="G50" i="9"/>
  <c r="G51" i="9"/>
  <c r="G52" i="9"/>
  <c r="G53" i="9"/>
  <c r="G54" i="9"/>
  <c r="G55" i="9"/>
  <c r="G56" i="9"/>
  <c r="G57" i="9"/>
  <c r="G60" i="9"/>
  <c r="G61" i="9"/>
  <c r="G64" i="9"/>
  <c r="G67" i="9"/>
  <c r="G70" i="9"/>
  <c r="G71" i="9"/>
  <c r="G72" i="9"/>
  <c r="G73" i="9"/>
  <c r="G76" i="9"/>
  <c r="G77" i="9"/>
  <c r="G78" i="9"/>
  <c r="G79" i="9"/>
  <c r="G80" i="9"/>
  <c r="G81" i="9"/>
  <c r="G82" i="9"/>
  <c r="G83" i="9"/>
  <c r="G84" i="9"/>
  <c r="A92" i="9"/>
  <c r="B92" i="9" s="1"/>
  <c r="G6" i="11"/>
  <c r="G7" i="11"/>
  <c r="G13" i="11"/>
  <c r="G14" i="11"/>
  <c r="G15" i="11"/>
  <c r="G16" i="11"/>
  <c r="G17" i="11"/>
  <c r="G18" i="11"/>
  <c r="G19" i="11"/>
  <c r="G20" i="11"/>
  <c r="G23" i="11"/>
  <c r="G24" i="11"/>
  <c r="G27" i="11"/>
  <c r="G33" i="11"/>
  <c r="G34" i="11"/>
  <c r="G35" i="11"/>
  <c r="G38" i="11"/>
  <c r="G41" i="11"/>
  <c r="G42" i="11"/>
  <c r="G43" i="11"/>
  <c r="G44" i="11"/>
  <c r="G47" i="11"/>
  <c r="G48" i="11"/>
  <c r="G51" i="11"/>
  <c r="G52" i="11"/>
  <c r="G59" i="11"/>
  <c r="G61" i="11"/>
  <c r="A67" i="11"/>
  <c r="B67" i="11" s="1"/>
  <c r="G9" i="9" l="1"/>
  <c r="G86" i="9"/>
  <c r="G31" i="5"/>
  <c r="G29" i="11"/>
  <c r="G56" i="11"/>
  <c r="G56" i="7"/>
  <c r="G80" i="7"/>
  <c r="G116" i="7"/>
  <c r="G32" i="7"/>
  <c r="G46" i="7"/>
  <c r="G61" i="5"/>
  <c r="G134" i="5"/>
  <c r="G118" i="5"/>
  <c r="G90" i="5"/>
  <c r="G72" i="5"/>
  <c r="G79" i="5"/>
  <c r="G110" i="5"/>
  <c r="G97" i="5"/>
  <c r="G43" i="5"/>
  <c r="G64" i="12"/>
  <c r="G65" i="12"/>
  <c r="G9" i="11"/>
  <c r="G44" i="9"/>
  <c r="G14" i="7"/>
  <c r="G25" i="5"/>
  <c r="G135" i="5" l="1"/>
  <c r="G139" i="5" s="1"/>
  <c r="G62" i="11"/>
  <c r="G66" i="11" s="1"/>
  <c r="G117" i="7"/>
  <c r="G121" i="7" s="1"/>
  <c r="G87" i="9"/>
  <c r="G91" i="9" s="1"/>
  <c r="C14" i="1" l="1"/>
  <c r="G122" i="7"/>
  <c r="G123" i="7" s="1"/>
  <c r="G92" i="9"/>
  <c r="G93" i="9" s="1"/>
  <c r="C17" i="1" s="1"/>
  <c r="C15" i="1"/>
  <c r="G67" i="11"/>
  <c r="G68" i="11" s="1"/>
  <c r="C18" i="1" s="1"/>
  <c r="C16" i="1"/>
  <c r="C13" i="1"/>
  <c r="G140" i="5"/>
  <c r="G141" i="5" s="1"/>
  <c r="E18" i="1" l="1"/>
  <c r="F18" i="1"/>
  <c r="E17" i="1"/>
  <c r="F17" i="1"/>
  <c r="E13" i="1"/>
  <c r="E16" i="1"/>
  <c r="F16" i="1"/>
  <c r="E15" i="1"/>
  <c r="F15" i="1" s="1"/>
  <c r="C20" i="1"/>
  <c r="E14" i="1"/>
  <c r="F14" i="1" s="1"/>
  <c r="E20" i="1" l="1"/>
  <c r="F13" i="1"/>
  <c r="F20" i="1" s="1"/>
</calcChain>
</file>

<file path=xl/sharedStrings.xml><?xml version="1.0" encoding="utf-8"?>
<sst xmlns="http://schemas.openxmlformats.org/spreadsheetml/2006/main" count="2627" uniqueCount="1642">
  <si>
    <t>ATTIC+</t>
  </si>
  <si>
    <t>le 12/09/2025</t>
  </si>
  <si>
    <t>Transfert vers EXCEL</t>
  </si>
  <si>
    <t>Affaire :</t>
  </si>
  <si>
    <t>DISP GRAND OUEST</t>
  </si>
  <si>
    <t>Maître d'ouvrage :</t>
  </si>
  <si>
    <t>Création d'un espace de formation au centre pénitentiaire d'Alençon</t>
  </si>
  <si>
    <t>Liste des lots :</t>
  </si>
  <si>
    <t>Total HT en €</t>
  </si>
  <si>
    <t>TVA</t>
  </si>
  <si>
    <t>Total TVA en €</t>
  </si>
  <si>
    <t>Total TTC en €</t>
  </si>
  <si>
    <t>Lot N°01  GROS OEUVRE - VRD</t>
  </si>
  <si>
    <t>Lot N°02  OSSATURE BOIS - CHARPENTE - COUVERTURE - BARDAGE - MENUISERIES EXTERIEURES</t>
  </si>
  <si>
    <t>Lot N°03  PLATRERIE - MENUISERIES INTERIEURES</t>
  </si>
  <si>
    <t>Lot N°06  REVETEMENTS DE SOLS - FAIENCE - PEINTURE</t>
  </si>
  <si>
    <t>U</t>
  </si>
  <si>
    <t>Quantité</t>
  </si>
  <si>
    <t>Prix en €</t>
  </si>
  <si>
    <t>Total en €</t>
  </si>
  <si>
    <t>01.2</t>
  </si>
  <si>
    <t>DESCRIPTION DES TRAVAUX</t>
  </si>
  <si>
    <t>CH3</t>
  </si>
  <si>
    <t>01.2.1</t>
  </si>
  <si>
    <t>INSTALLATION DE CHANTIER</t>
  </si>
  <si>
    <t>CH4</t>
  </si>
  <si>
    <t xml:space="preserve">01.2.1 1 </t>
  </si>
  <si>
    <t>Généralités</t>
  </si>
  <si>
    <t>PM</t>
  </si>
  <si>
    <t>ART</t>
  </si>
  <si>
    <t>000-A172</t>
  </si>
  <si>
    <t xml:space="preserve">01.2.1 2 </t>
  </si>
  <si>
    <t>Plan de l'installation de chantier</t>
  </si>
  <si>
    <t>ENS</t>
  </si>
  <si>
    <t>ART</t>
  </si>
  <si>
    <t>000-A173</t>
  </si>
  <si>
    <t xml:space="preserve">01.2.1 3 </t>
  </si>
  <si>
    <t>Panneau de chantier</t>
  </si>
  <si>
    <t>ART</t>
  </si>
  <si>
    <t>000-A415</t>
  </si>
  <si>
    <t xml:space="preserve">01.2.1 4 </t>
  </si>
  <si>
    <t>Clôture de chantier provisoire</t>
  </si>
  <si>
    <t>ML</t>
  </si>
  <si>
    <t>ART</t>
  </si>
  <si>
    <t>000-T757</t>
  </si>
  <si>
    <t xml:space="preserve">01.2.1 5 </t>
  </si>
  <si>
    <t>Bennes à gravois</t>
  </si>
  <si>
    <t>ART</t>
  </si>
  <si>
    <t>000-A605</t>
  </si>
  <si>
    <t xml:space="preserve">01.2.1 6 </t>
  </si>
  <si>
    <t>Badges</t>
  </si>
  <si>
    <t>Ens</t>
  </si>
  <si>
    <t>ART</t>
  </si>
  <si>
    <t>000-N957</t>
  </si>
  <si>
    <t xml:space="preserve">01.2.1 7 </t>
  </si>
  <si>
    <t>Constat d’état des lieux</t>
  </si>
  <si>
    <t>ART</t>
  </si>
  <si>
    <t>000-T760</t>
  </si>
  <si>
    <t xml:space="preserve">01.2.1 8 </t>
  </si>
  <si>
    <t>Plateforme provisoire</t>
  </si>
  <si>
    <t>ART</t>
  </si>
  <si>
    <t>009-A073</t>
  </si>
  <si>
    <t xml:space="preserve">01.2.1 9 </t>
  </si>
  <si>
    <t>Cloison provisoire</t>
  </si>
  <si>
    <t>M2</t>
  </si>
  <si>
    <t>ART</t>
  </si>
  <si>
    <t>000-E824</t>
  </si>
  <si>
    <t>01.2.1.1</t>
  </si>
  <si>
    <t>BRANCHEMENTS DE CHANTIER</t>
  </si>
  <si>
    <t>CH5</t>
  </si>
  <si>
    <t xml:space="preserve">01.2.1.1 1 </t>
  </si>
  <si>
    <t>Branchement électrique de chantier</t>
  </si>
  <si>
    <t>ART</t>
  </si>
  <si>
    <t>000-A416</t>
  </si>
  <si>
    <t xml:space="preserve">01.2.1.1 2 </t>
  </si>
  <si>
    <t>Branchement eau de chantier</t>
  </si>
  <si>
    <t>ART</t>
  </si>
  <si>
    <t>000-A417</t>
  </si>
  <si>
    <t xml:space="preserve">01.2.1.1 3 </t>
  </si>
  <si>
    <t>Téléphone de chantier</t>
  </si>
  <si>
    <t>ART</t>
  </si>
  <si>
    <t>000-T928</t>
  </si>
  <si>
    <t>01.2.1.2</t>
  </si>
  <si>
    <t>CANTONNEMENTS</t>
  </si>
  <si>
    <t>CH5</t>
  </si>
  <si>
    <t xml:space="preserve">01.2.1.2 1 </t>
  </si>
  <si>
    <t>Bungalow bureau de chantier</t>
  </si>
  <si>
    <t>ART</t>
  </si>
  <si>
    <t>000-A412</t>
  </si>
  <si>
    <t xml:space="preserve">01.2.1.2 2 </t>
  </si>
  <si>
    <t>Bungalow sanitaire pour l'ensemble des intervenants</t>
  </si>
  <si>
    <t>ART</t>
  </si>
  <si>
    <t>000-A414</t>
  </si>
  <si>
    <t xml:space="preserve">01.2.1.2 3 </t>
  </si>
  <si>
    <t>Bungalow vestiaires pour l'ensemble des intervenants</t>
  </si>
  <si>
    <t>ART</t>
  </si>
  <si>
    <t>000-A413</t>
  </si>
  <si>
    <t xml:space="preserve">01.2.1.2 4 </t>
  </si>
  <si>
    <t>Bungalow réfectoire pour l'ensemble des intervenants</t>
  </si>
  <si>
    <t>ART</t>
  </si>
  <si>
    <t>000-E487</t>
  </si>
  <si>
    <t>Total INSTALLATION DE CHANTIER</t>
  </si>
  <si>
    <t>STOT</t>
  </si>
  <si>
    <t>01.2.2</t>
  </si>
  <si>
    <t>TRAVAUX PREPARATOIRES</t>
  </si>
  <si>
    <t>CH4</t>
  </si>
  <si>
    <t xml:space="preserve">01.2.2 1 </t>
  </si>
  <si>
    <t>Etude béton</t>
  </si>
  <si>
    <t>ENS</t>
  </si>
  <si>
    <t>ART</t>
  </si>
  <si>
    <t>000-A400</t>
  </si>
  <si>
    <t xml:space="preserve">01.2.2 2 </t>
  </si>
  <si>
    <t>Implantation</t>
  </si>
  <si>
    <t>ENS</t>
  </si>
  <si>
    <t>ART</t>
  </si>
  <si>
    <t>000-K968</t>
  </si>
  <si>
    <t>Total TRAVAUX PREPARATOIRES</t>
  </si>
  <si>
    <t>STOT</t>
  </si>
  <si>
    <t>01.2.3</t>
  </si>
  <si>
    <t>DEMOLITION</t>
  </si>
  <si>
    <t>CH4</t>
  </si>
  <si>
    <t>01.2.3.1</t>
  </si>
  <si>
    <t>EN EXTERIEUR</t>
  </si>
  <si>
    <t>CH5</t>
  </si>
  <si>
    <t xml:space="preserve">01.2.3.1 1 </t>
  </si>
  <si>
    <t>Dépose de bornes</t>
  </si>
  <si>
    <t>U</t>
  </si>
  <si>
    <t>ART</t>
  </si>
  <si>
    <t>000-Y093</t>
  </si>
  <si>
    <t xml:space="preserve">01.2.3.1 2 </t>
  </si>
  <si>
    <t>Dépose clôture existante</t>
  </si>
  <si>
    <t>ML</t>
  </si>
  <si>
    <t>ART</t>
  </si>
  <si>
    <t>000-Y094</t>
  </si>
  <si>
    <t xml:space="preserve">01.2.3.1 3 </t>
  </si>
  <si>
    <t>Arbres et arbustes</t>
  </si>
  <si>
    <t>U</t>
  </si>
  <si>
    <t>ART</t>
  </si>
  <si>
    <t>000-Y095</t>
  </si>
  <si>
    <t>01.2.3.2</t>
  </si>
  <si>
    <t>EN INTERIEUR</t>
  </si>
  <si>
    <t>CH5</t>
  </si>
  <si>
    <t xml:space="preserve">01.2.3.2 1 </t>
  </si>
  <si>
    <t>Démolition de cloisons</t>
  </si>
  <si>
    <t>M2</t>
  </si>
  <si>
    <t>ART</t>
  </si>
  <si>
    <t>000-B713</t>
  </si>
  <si>
    <t xml:space="preserve">01.2.3.2 2 </t>
  </si>
  <si>
    <t>Dépose revêtement de sols souples</t>
  </si>
  <si>
    <t>M2</t>
  </si>
  <si>
    <t>ART</t>
  </si>
  <si>
    <t>000-B714</t>
  </si>
  <si>
    <t xml:space="preserve">01.2.3.2 3 </t>
  </si>
  <si>
    <t>Démolition et évacuation d'ouvrages divers</t>
  </si>
  <si>
    <t>ENS</t>
  </si>
  <si>
    <t>ART</t>
  </si>
  <si>
    <t>000-B719</t>
  </si>
  <si>
    <t>Total DEMOLITION</t>
  </si>
  <si>
    <t>STOT</t>
  </si>
  <si>
    <t>01.2.4</t>
  </si>
  <si>
    <t>MODIFICATION - BOUCHEMENT - PERCEMENT</t>
  </si>
  <si>
    <t>CH4</t>
  </si>
  <si>
    <t xml:space="preserve">01.2.4 1 </t>
  </si>
  <si>
    <t>Modification de fenêtre en porte pour liaison avec l'existant</t>
  </si>
  <si>
    <t>U</t>
  </si>
  <si>
    <t>ART</t>
  </si>
  <si>
    <t>000-A402</t>
  </si>
  <si>
    <t>Total MODIFICATION - BOUCHEMENT - PERCEMENT</t>
  </si>
  <si>
    <t>STOT</t>
  </si>
  <si>
    <t>01.2.5</t>
  </si>
  <si>
    <t>TERRASSEMENTS</t>
  </si>
  <si>
    <t>CH4</t>
  </si>
  <si>
    <t xml:space="preserve">01.2.5 1 </t>
  </si>
  <si>
    <t>Décapage terre végétale</t>
  </si>
  <si>
    <t>M2</t>
  </si>
  <si>
    <t>ART</t>
  </si>
  <si>
    <t>000-E637</t>
  </si>
  <si>
    <t xml:space="preserve">01.2.5 2 </t>
  </si>
  <si>
    <t>Fouilles en pleine masse</t>
  </si>
  <si>
    <t>M3</t>
  </si>
  <si>
    <t>ART</t>
  </si>
  <si>
    <t>000-A054</t>
  </si>
  <si>
    <t xml:space="preserve">01.2.5 3 </t>
  </si>
  <si>
    <t>Fouilles en trous</t>
  </si>
  <si>
    <t>M3</t>
  </si>
  <si>
    <t>ART</t>
  </si>
  <si>
    <t>000-A055</t>
  </si>
  <si>
    <t xml:space="preserve">01.2.5 4 </t>
  </si>
  <si>
    <t>Fouilles en rigoles</t>
  </si>
  <si>
    <t>M3</t>
  </si>
  <si>
    <t>ART</t>
  </si>
  <si>
    <t>000-A056</t>
  </si>
  <si>
    <t xml:space="preserve">01.2.5 5 </t>
  </si>
  <si>
    <t>Remblaiements avec terres des déblais</t>
  </si>
  <si>
    <t>M3</t>
  </si>
  <si>
    <t>ART</t>
  </si>
  <si>
    <t>000-A057</t>
  </si>
  <si>
    <t xml:space="preserve">01.2.5 6 </t>
  </si>
  <si>
    <t>Remblais en matériau drainant</t>
  </si>
  <si>
    <t>M3</t>
  </si>
  <si>
    <t>ART</t>
  </si>
  <si>
    <t>000-P122</t>
  </si>
  <si>
    <t xml:space="preserve">01.2.5 7 </t>
  </si>
  <si>
    <t>Remise en état des espaces verts</t>
  </si>
  <si>
    <t>M2</t>
  </si>
  <si>
    <t>ART</t>
  </si>
  <si>
    <t>000-B708</t>
  </si>
  <si>
    <t xml:space="preserve">01.2.5 8 </t>
  </si>
  <si>
    <t>Enlèvement des terres excédentaires</t>
  </si>
  <si>
    <t>M3</t>
  </si>
  <si>
    <t>ART</t>
  </si>
  <si>
    <t>000-A059</t>
  </si>
  <si>
    <t xml:space="preserve">01.2.5 9 </t>
  </si>
  <si>
    <t>Epuisements</t>
  </si>
  <si>
    <t>ENS</t>
  </si>
  <si>
    <t>ART</t>
  </si>
  <si>
    <t>000-A060</t>
  </si>
  <si>
    <t>Total TERRASSEMENTS</t>
  </si>
  <si>
    <t>STOT</t>
  </si>
  <si>
    <t>01.2.6</t>
  </si>
  <si>
    <t>FONDATIONS</t>
  </si>
  <si>
    <t>CH4</t>
  </si>
  <si>
    <t xml:space="preserve">01.2.6 1 </t>
  </si>
  <si>
    <t>Micropieux</t>
  </si>
  <si>
    <t>U</t>
  </si>
  <si>
    <t>ART</t>
  </si>
  <si>
    <t>000-Q677</t>
  </si>
  <si>
    <t xml:space="preserve">01.2.6 2 </t>
  </si>
  <si>
    <t>Essais</t>
  </si>
  <si>
    <t>Ens</t>
  </si>
  <si>
    <t>ART</t>
  </si>
  <si>
    <t>000-I695</t>
  </si>
  <si>
    <t xml:space="preserve">01.2.6 3 </t>
  </si>
  <si>
    <t>Plan de récolement</t>
  </si>
  <si>
    <t>Ens</t>
  </si>
  <si>
    <t>ART</t>
  </si>
  <si>
    <t>000-I696</t>
  </si>
  <si>
    <t xml:space="preserve">01.2.6 4 </t>
  </si>
  <si>
    <t>Béton pour longrines</t>
  </si>
  <si>
    <t>M3</t>
  </si>
  <si>
    <t>ART</t>
  </si>
  <si>
    <t>000-E488</t>
  </si>
  <si>
    <t xml:space="preserve">01.2.6 5 </t>
  </si>
  <si>
    <t>Armatures HA pour longrines</t>
  </si>
  <si>
    <t>KG</t>
  </si>
  <si>
    <t>ART</t>
  </si>
  <si>
    <t>000-A153</t>
  </si>
  <si>
    <t xml:space="preserve">01.2.6 6 </t>
  </si>
  <si>
    <t>Coffrage pour longrines</t>
  </si>
  <si>
    <t>M2</t>
  </si>
  <si>
    <t>ART</t>
  </si>
  <si>
    <t>000-A154</t>
  </si>
  <si>
    <t xml:space="preserve">01.2.6 7 </t>
  </si>
  <si>
    <t>Scellement de platines</t>
  </si>
  <si>
    <t>U</t>
  </si>
  <si>
    <t>ART</t>
  </si>
  <si>
    <t>000-A073</t>
  </si>
  <si>
    <t>Total FONDATIONS</t>
  </si>
  <si>
    <t>STOT</t>
  </si>
  <si>
    <t>01.2.7</t>
  </si>
  <si>
    <t>DIVERS INFRASTRUCTURE</t>
  </si>
  <si>
    <t>CH4</t>
  </si>
  <si>
    <t xml:space="preserve">01.2.7 1 </t>
  </si>
  <si>
    <t>Enduit d'imperméabilisation</t>
  </si>
  <si>
    <t>M2</t>
  </si>
  <si>
    <t>ART</t>
  </si>
  <si>
    <t>000-A090</t>
  </si>
  <si>
    <t xml:space="preserve">01.2.7 2 </t>
  </si>
  <si>
    <t>Etanchéité sur murs enterrés</t>
  </si>
  <si>
    <t>M2</t>
  </si>
  <si>
    <t>ART</t>
  </si>
  <si>
    <t>000-O048</t>
  </si>
  <si>
    <t xml:space="preserve">01.2.7 3 </t>
  </si>
  <si>
    <t>Drainage horizontal</t>
  </si>
  <si>
    <t>ML</t>
  </si>
  <si>
    <t>ART</t>
  </si>
  <si>
    <t>000-A092</t>
  </si>
  <si>
    <t>Total DIVERS INFRASTRUCTURE</t>
  </si>
  <si>
    <t>STOT</t>
  </si>
  <si>
    <t>01.2.8</t>
  </si>
  <si>
    <t>RESEAUX SOUS DALLAGE</t>
  </si>
  <si>
    <t>CH4</t>
  </si>
  <si>
    <t>01.2.8.1</t>
  </si>
  <si>
    <t>RESEAU EU</t>
  </si>
  <si>
    <t>CH5</t>
  </si>
  <si>
    <t xml:space="preserve">01.2.8.1 1 </t>
  </si>
  <si>
    <t>Tranchée EU sous terre plein</t>
  </si>
  <si>
    <t>ML</t>
  </si>
  <si>
    <t>ART</t>
  </si>
  <si>
    <t>000-V405</t>
  </si>
  <si>
    <t>01.2.8.2</t>
  </si>
  <si>
    <t>RESEAU EP</t>
  </si>
  <si>
    <t>CH5</t>
  </si>
  <si>
    <t xml:space="preserve">01.2.8.2 1 </t>
  </si>
  <si>
    <t>Canalisations EP sous terre-plein</t>
  </si>
  <si>
    <t>ML</t>
  </si>
  <si>
    <t>ART</t>
  </si>
  <si>
    <t>000-E308</t>
  </si>
  <si>
    <t xml:space="preserve">01.2.8.2 2 </t>
  </si>
  <si>
    <t>Regards EP sur réseau, tampon à carreler 40 x 40</t>
  </si>
  <si>
    <t>U</t>
  </si>
  <si>
    <t>ART</t>
  </si>
  <si>
    <t>000-M966</t>
  </si>
  <si>
    <t xml:space="preserve">01.2.8.2 3 </t>
  </si>
  <si>
    <t>Regards EP sur réseau, tampon à carreler 80 x 80</t>
  </si>
  <si>
    <t>U</t>
  </si>
  <si>
    <t>ART</t>
  </si>
  <si>
    <t>000-R762</t>
  </si>
  <si>
    <t>Total RESEAUX SOUS DALLAGE</t>
  </si>
  <si>
    <t>STOT</t>
  </si>
  <si>
    <t>01.2.9</t>
  </si>
  <si>
    <t>DALLES ET DALLAGES EN INFRASTRUCTURE</t>
  </si>
  <si>
    <t>CH4</t>
  </si>
  <si>
    <t xml:space="preserve">01.2.9 1 </t>
  </si>
  <si>
    <t>Profilage fond de forme</t>
  </si>
  <si>
    <t>M2</t>
  </si>
  <si>
    <t>ART</t>
  </si>
  <si>
    <t>000-A082</t>
  </si>
  <si>
    <t xml:space="preserve">01.2.9 2 </t>
  </si>
  <si>
    <t>Film anti radon</t>
  </si>
  <si>
    <t>M2</t>
  </si>
  <si>
    <t>ART</t>
  </si>
  <si>
    <t>000-Y100</t>
  </si>
  <si>
    <t xml:space="preserve">01.2.9 3 </t>
  </si>
  <si>
    <t>Dalle portée</t>
  </si>
  <si>
    <t>M2</t>
  </si>
  <si>
    <t>ART</t>
  </si>
  <si>
    <t>000-R756</t>
  </si>
  <si>
    <t>Total DALLES ET DALLAGES EN INFRASTRUCTURE</t>
  </si>
  <si>
    <t>STOT</t>
  </si>
  <si>
    <t>01.2.10</t>
  </si>
  <si>
    <t>SUPERSTRUCTURE</t>
  </si>
  <si>
    <t>CH4</t>
  </si>
  <si>
    <t>01.2.10.1</t>
  </si>
  <si>
    <t>MACONNERIE</t>
  </si>
  <si>
    <t>CH5</t>
  </si>
  <si>
    <t xml:space="preserve">01.2.10.1 1 </t>
  </si>
  <si>
    <t>Maçonnerie en agglos de 15 pleins</t>
  </si>
  <si>
    <t>M2</t>
  </si>
  <si>
    <t>ART</t>
  </si>
  <si>
    <t>000-I585</t>
  </si>
  <si>
    <t>01.2.10.2</t>
  </si>
  <si>
    <t>CHAINAGES</t>
  </si>
  <si>
    <t>CH5</t>
  </si>
  <si>
    <t xml:space="preserve">01.2.10.2 1 </t>
  </si>
  <si>
    <t>Chaînages verticaux</t>
  </si>
  <si>
    <t>ML</t>
  </si>
  <si>
    <t>ART</t>
  </si>
  <si>
    <t>000-E406</t>
  </si>
  <si>
    <t xml:space="preserve">01.2.10.2 2 </t>
  </si>
  <si>
    <t>Chaînages horizontaux</t>
  </si>
  <si>
    <t>ML</t>
  </si>
  <si>
    <t>ART</t>
  </si>
  <si>
    <t>000-E407</t>
  </si>
  <si>
    <t>01.2.10.3</t>
  </si>
  <si>
    <t>RELEVES BA</t>
  </si>
  <si>
    <t>CH5</t>
  </si>
  <si>
    <t xml:space="preserve">01.2.10.3 1 </t>
  </si>
  <si>
    <t>Béton pour relevés</t>
  </si>
  <si>
    <t>M3</t>
  </si>
  <si>
    <t>ART</t>
  </si>
  <si>
    <t>000-E506</t>
  </si>
  <si>
    <t xml:space="preserve">01.2.10.3 2 </t>
  </si>
  <si>
    <t>Armatures HA pour relevés</t>
  </si>
  <si>
    <t>KG</t>
  </si>
  <si>
    <t>ART</t>
  </si>
  <si>
    <t>000-E505</t>
  </si>
  <si>
    <t xml:space="preserve">01.2.10.3 3 </t>
  </si>
  <si>
    <t>Coffrage relevés</t>
  </si>
  <si>
    <t>M2</t>
  </si>
  <si>
    <t>ART</t>
  </si>
  <si>
    <t>000-E504</t>
  </si>
  <si>
    <t>Total SUPERSTRUCTURE</t>
  </si>
  <si>
    <t>STOT</t>
  </si>
  <si>
    <t>01.2.11</t>
  </si>
  <si>
    <t>OUVRAGES DIVERS</t>
  </si>
  <si>
    <t>CH4</t>
  </si>
  <si>
    <t xml:space="preserve">01.2.11 1 </t>
  </si>
  <si>
    <t>Escalier béton extérieur</t>
  </si>
  <si>
    <t>U</t>
  </si>
  <si>
    <t>ART</t>
  </si>
  <si>
    <t>000-M999</t>
  </si>
  <si>
    <t xml:space="preserve">01.2.11 2 </t>
  </si>
  <si>
    <t>Seuils béton</t>
  </si>
  <si>
    <t>ML</t>
  </si>
  <si>
    <t>ART</t>
  </si>
  <si>
    <t>000-A114</t>
  </si>
  <si>
    <t xml:space="preserve">01.2.11 3 </t>
  </si>
  <si>
    <t>Calfeutrements divers</t>
  </si>
  <si>
    <t>ENS</t>
  </si>
  <si>
    <t>ART</t>
  </si>
  <si>
    <t>000-D121</t>
  </si>
  <si>
    <t xml:space="preserve">01.2.11 4 </t>
  </si>
  <si>
    <t>Dallage BA sur terre-plein finition balayée</t>
  </si>
  <si>
    <t>M2</t>
  </si>
  <si>
    <t>ART</t>
  </si>
  <si>
    <t>000-N689</t>
  </si>
  <si>
    <t>Total OUVRAGES DIVERS</t>
  </si>
  <si>
    <t>STOT</t>
  </si>
  <si>
    <t>01.2.12</t>
  </si>
  <si>
    <t>VRD</t>
  </si>
  <si>
    <t>CH4</t>
  </si>
  <si>
    <t>01.2.12.1</t>
  </si>
  <si>
    <t>RESEAU EP</t>
  </si>
  <si>
    <t>CH5</t>
  </si>
  <si>
    <t xml:space="preserve">01.2.12.1 1 </t>
  </si>
  <si>
    <t>Canalisations EP dans existant</t>
  </si>
  <si>
    <t>ML</t>
  </si>
  <si>
    <t>ART</t>
  </si>
  <si>
    <t>000-W540</t>
  </si>
  <si>
    <t xml:space="preserve">01.2.12.1 2 </t>
  </si>
  <si>
    <t>Regards EP pied de chute tampon fonte</t>
  </si>
  <si>
    <t>U</t>
  </si>
  <si>
    <t>ART</t>
  </si>
  <si>
    <t>000-X222</t>
  </si>
  <si>
    <t xml:space="preserve">01.2.12.1 3 </t>
  </si>
  <si>
    <t>Regard sur réseau</t>
  </si>
  <si>
    <t>U</t>
  </si>
  <si>
    <t>ART</t>
  </si>
  <si>
    <t>000-Y092</t>
  </si>
  <si>
    <t xml:space="preserve">01.2.12.1 4 </t>
  </si>
  <si>
    <t>Raccordement dans regard existant</t>
  </si>
  <si>
    <t>U</t>
  </si>
  <si>
    <t>ART</t>
  </si>
  <si>
    <t>000-H320</t>
  </si>
  <si>
    <t>01.2.12.2</t>
  </si>
  <si>
    <t>RESEAU EU</t>
  </si>
  <si>
    <t>CH5</t>
  </si>
  <si>
    <t xml:space="preserve">01.2.12.2 1 </t>
  </si>
  <si>
    <t>Canalisations EU dans existant</t>
  </si>
  <si>
    <t>ML</t>
  </si>
  <si>
    <t>ART</t>
  </si>
  <si>
    <t>000-W541</t>
  </si>
  <si>
    <t xml:space="preserve">01.2.12.2 2 </t>
  </si>
  <si>
    <t>Regard sur réseau</t>
  </si>
  <si>
    <t>U</t>
  </si>
  <si>
    <t>ART</t>
  </si>
  <si>
    <t>000-E729</t>
  </si>
  <si>
    <t xml:space="preserve">01.2.12.2 3 </t>
  </si>
  <si>
    <t>Raccordement dans regard existant</t>
  </si>
  <si>
    <t>U</t>
  </si>
  <si>
    <t>ART</t>
  </si>
  <si>
    <t>000-H321</t>
  </si>
  <si>
    <t>Total VRD</t>
  </si>
  <si>
    <t>STOT</t>
  </si>
  <si>
    <t>Total DESCRIPTION DES TRAVAUX</t>
  </si>
  <si>
    <t>STOT</t>
  </si>
  <si>
    <t>Montant HT du Lot N°01 GROS OEUVRE - VRD</t>
  </si>
  <si>
    <t>TOTHT</t>
  </si>
  <si>
    <t>TVA</t>
  </si>
  <si>
    <t>Montant TTC</t>
  </si>
  <si>
    <t>TOTTTC</t>
  </si>
  <si>
    <t>U</t>
  </si>
  <si>
    <t>Prix en €</t>
  </si>
  <si>
    <t>Total en €</t>
  </si>
  <si>
    <t>02.2</t>
  </si>
  <si>
    <t>DESCRIPTION DES TRAVAUX</t>
  </si>
  <si>
    <t>CH3</t>
  </si>
  <si>
    <t>02.2.1</t>
  </si>
  <si>
    <t>INSTALLATION DE CHANTIER</t>
  </si>
  <si>
    <t>CH4</t>
  </si>
  <si>
    <t xml:space="preserve">02.2.1 1 </t>
  </si>
  <si>
    <t>Généralités</t>
  </si>
  <si>
    <t>ART</t>
  </si>
  <si>
    <t>000-D202</t>
  </si>
  <si>
    <t xml:space="preserve">02.2.1 2 </t>
  </si>
  <si>
    <t>Evacuation des gravois</t>
  </si>
  <si>
    <t>ENS</t>
  </si>
  <si>
    <t>ART</t>
  </si>
  <si>
    <t>000-D204</t>
  </si>
  <si>
    <t>Total INSTALLATION DE CHANTIER</t>
  </si>
  <si>
    <t>STOT</t>
  </si>
  <si>
    <t>02.2.2</t>
  </si>
  <si>
    <t>TRAVAUX PREPARATOIRES</t>
  </si>
  <si>
    <t>CH4</t>
  </si>
  <si>
    <t xml:space="preserve">02.2.2 1 </t>
  </si>
  <si>
    <t>Etude charpente</t>
  </si>
  <si>
    <t>ENS</t>
  </si>
  <si>
    <t>ART</t>
  </si>
  <si>
    <t>000-H359</t>
  </si>
  <si>
    <t>Total TRAVAUX PREPARATOIRES</t>
  </si>
  <si>
    <t>STOT</t>
  </si>
  <si>
    <t>02.2.3</t>
  </si>
  <si>
    <t>ECHAFAUDAGE</t>
  </si>
  <si>
    <t>CH4</t>
  </si>
  <si>
    <t xml:space="preserve">02.2.3 1 </t>
  </si>
  <si>
    <t>Echafaudage</t>
  </si>
  <si>
    <t>M2</t>
  </si>
  <si>
    <t>ART</t>
  </si>
  <si>
    <t>000-I176</t>
  </si>
  <si>
    <t>Total ECHAFAUDAGE</t>
  </si>
  <si>
    <t>STOT</t>
  </si>
  <si>
    <t>02.2.4</t>
  </si>
  <si>
    <t>OSSATURE BOIS</t>
  </si>
  <si>
    <t>CH4</t>
  </si>
  <si>
    <t>02.2.4.1</t>
  </si>
  <si>
    <t>STRUCTURE A OSSATURE BOIS</t>
  </si>
  <si>
    <t>CH5</t>
  </si>
  <si>
    <t xml:space="preserve">02.2.4.1 1 </t>
  </si>
  <si>
    <t>Semelle de liaison</t>
  </si>
  <si>
    <t>ML</t>
  </si>
  <si>
    <t>ART</t>
  </si>
  <si>
    <t>000-H363</t>
  </si>
  <si>
    <t xml:space="preserve">02.2.4.1 2 </t>
  </si>
  <si>
    <t>Ossature paroi</t>
  </si>
  <si>
    <t>M2</t>
  </si>
  <si>
    <t>ART</t>
  </si>
  <si>
    <t>000-H364</t>
  </si>
  <si>
    <t xml:space="preserve">02.2.4.1 3 </t>
  </si>
  <si>
    <t>Isolation dans parois à ossature bois</t>
  </si>
  <si>
    <t>M2</t>
  </si>
  <si>
    <t>ART</t>
  </si>
  <si>
    <t>000-I909</t>
  </si>
  <si>
    <t>02.2.4.2</t>
  </si>
  <si>
    <t>CHARPENTE LAMELLE COLLE</t>
  </si>
  <si>
    <t>CH5</t>
  </si>
  <si>
    <t xml:space="preserve">02.2.4.2 1 </t>
  </si>
  <si>
    <t>Charpente assemblée en lamellé collé</t>
  </si>
  <si>
    <t>M3</t>
  </si>
  <si>
    <t>ART</t>
  </si>
  <si>
    <t>000-N377</t>
  </si>
  <si>
    <t xml:space="preserve">02.2.4.2 2 </t>
  </si>
  <si>
    <t>Chevêtres</t>
  </si>
  <si>
    <t>U</t>
  </si>
  <si>
    <t>ART</t>
  </si>
  <si>
    <t>000-I407</t>
  </si>
  <si>
    <t>Total OSSATURE BOIS</t>
  </si>
  <si>
    <t>STOT</t>
  </si>
  <si>
    <t>02.2.5</t>
  </si>
  <si>
    <t>CHARPENTE METALLIQUE</t>
  </si>
  <si>
    <t>CH4</t>
  </si>
  <si>
    <t>02.2.5.1</t>
  </si>
  <si>
    <t>CHARPENTE</t>
  </si>
  <si>
    <t>CH5</t>
  </si>
  <si>
    <t xml:space="preserve">02.2.5.1 1 </t>
  </si>
  <si>
    <t>Ossature métallique</t>
  </si>
  <si>
    <t>KG</t>
  </si>
  <si>
    <t>ART</t>
  </si>
  <si>
    <t>000-H894</t>
  </si>
  <si>
    <t>02.2.5.2</t>
  </si>
  <si>
    <t>PLANCHER COLLABORANT</t>
  </si>
  <si>
    <t>CH5</t>
  </si>
  <si>
    <t xml:space="preserve">02.2.5.2 1 </t>
  </si>
  <si>
    <t>Plancher collaborant type Cofradal ou équivalent</t>
  </si>
  <si>
    <t>M2</t>
  </si>
  <si>
    <t>ART</t>
  </si>
  <si>
    <t>000-Y091</t>
  </si>
  <si>
    <t xml:space="preserve">02.2.5.2 2 </t>
  </si>
  <si>
    <t>Cornières pour rives et trémies de plancher</t>
  </si>
  <si>
    <t>ML</t>
  </si>
  <si>
    <t>ART</t>
  </si>
  <si>
    <t>000-H896</t>
  </si>
  <si>
    <t>02.2.5.3</t>
  </si>
  <si>
    <t>PROTECTION CONTRE L'OXYDATION</t>
  </si>
  <si>
    <t>CH5</t>
  </si>
  <si>
    <t xml:space="preserve">02.2.5.3 1 </t>
  </si>
  <si>
    <t>Peinture antirouille</t>
  </si>
  <si>
    <t>ENS</t>
  </si>
  <si>
    <t>ART</t>
  </si>
  <si>
    <t>000-C418</t>
  </si>
  <si>
    <t xml:space="preserve">02.2.5.3 2 </t>
  </si>
  <si>
    <t>Galvanisation à chaud</t>
  </si>
  <si>
    <t>ENS</t>
  </si>
  <si>
    <t>ART</t>
  </si>
  <si>
    <t>000-E885</t>
  </si>
  <si>
    <t>Total CHARPENTE METALLIQUE</t>
  </si>
  <si>
    <t>STOT</t>
  </si>
  <si>
    <t>02.2.6</t>
  </si>
  <si>
    <t>BARDAGE</t>
  </si>
  <si>
    <t>CH4</t>
  </si>
  <si>
    <t xml:space="preserve">02.2.6 1 </t>
  </si>
  <si>
    <t>Bardage type FUNDERMAX</t>
  </si>
  <si>
    <t>M2</t>
  </si>
  <si>
    <t>ART</t>
  </si>
  <si>
    <t>000-R537</t>
  </si>
  <si>
    <t xml:space="preserve">02.2.6 2 </t>
  </si>
  <si>
    <t>Encadrement de baies</t>
  </si>
  <si>
    <t>ML</t>
  </si>
  <si>
    <t>ART</t>
  </si>
  <si>
    <t>000-Y099</t>
  </si>
  <si>
    <t xml:space="preserve">02.2.6 3 </t>
  </si>
  <si>
    <t>Appuis en tôle laquée</t>
  </si>
  <si>
    <t>ML</t>
  </si>
  <si>
    <t>ART</t>
  </si>
  <si>
    <t>000-P204</t>
  </si>
  <si>
    <t xml:space="preserve">02.2.6 4 </t>
  </si>
  <si>
    <t>Habillage sous face auvent</t>
  </si>
  <si>
    <t>M2</t>
  </si>
  <si>
    <t>ART</t>
  </si>
  <si>
    <t>000-R538</t>
  </si>
  <si>
    <t xml:space="preserve">02.2.6 5 </t>
  </si>
  <si>
    <t>Isolation par laine de verre ép. 200 mm</t>
  </si>
  <si>
    <t>M2</t>
  </si>
  <si>
    <t>ART</t>
  </si>
  <si>
    <t>000-Y101</t>
  </si>
  <si>
    <t xml:space="preserve">02.2.6 6 </t>
  </si>
  <si>
    <t>Couvertines en tôle laquée</t>
  </si>
  <si>
    <t>ML</t>
  </si>
  <si>
    <t>ART</t>
  </si>
  <si>
    <t>000-E610</t>
  </si>
  <si>
    <t>Total BARDAGE</t>
  </si>
  <si>
    <t>STOT</t>
  </si>
  <si>
    <t>02.2.7</t>
  </si>
  <si>
    <t>ETANCHEITE</t>
  </si>
  <si>
    <t>CH4</t>
  </si>
  <si>
    <t>02.2.7.1</t>
  </si>
  <si>
    <t>ETANCHEITE SUR DALLE BA</t>
  </si>
  <si>
    <t>CH5</t>
  </si>
  <si>
    <t xml:space="preserve">02.2.7.1 1 </t>
  </si>
  <si>
    <t>Généralités</t>
  </si>
  <si>
    <t>ART</t>
  </si>
  <si>
    <t>000-B646</t>
  </si>
  <si>
    <t xml:space="preserve">02.2.7.1 2 </t>
  </si>
  <si>
    <t>Pare-vapeur</t>
  </si>
  <si>
    <t>M2</t>
  </si>
  <si>
    <t>ART</t>
  </si>
  <si>
    <t>000-B645</t>
  </si>
  <si>
    <t xml:space="preserve">02.2.7.1 3 </t>
  </si>
  <si>
    <t>Isolation par mousse de polyuréthane</t>
  </si>
  <si>
    <t>M2</t>
  </si>
  <si>
    <t>ART</t>
  </si>
  <si>
    <t>000-B644</t>
  </si>
  <si>
    <t xml:space="preserve">02.2.7.1 4 </t>
  </si>
  <si>
    <t>Etanchéité bicouche posée en indépendance</t>
  </si>
  <si>
    <t>M2</t>
  </si>
  <si>
    <t>ART</t>
  </si>
  <si>
    <t>000-B643</t>
  </si>
  <si>
    <t xml:space="preserve">02.2.7.1 5 </t>
  </si>
  <si>
    <t>Relevés d'étanchéité avec isolant</t>
  </si>
  <si>
    <t>ML</t>
  </si>
  <si>
    <t>ART</t>
  </si>
  <si>
    <t>000-Y098</t>
  </si>
  <si>
    <t xml:space="preserve">02.2.7.1 6 </t>
  </si>
  <si>
    <t>Relevés d'étanchéité</t>
  </si>
  <si>
    <t>ML</t>
  </si>
  <si>
    <t>ART</t>
  </si>
  <si>
    <t>000-W821</t>
  </si>
  <si>
    <t xml:space="preserve">02.2.7.1 7 </t>
  </si>
  <si>
    <t>Naissances EP</t>
  </si>
  <si>
    <t>U</t>
  </si>
  <si>
    <t>ART</t>
  </si>
  <si>
    <t>000-B649</t>
  </si>
  <si>
    <t xml:space="preserve">02.2.7.1 8 </t>
  </si>
  <si>
    <t>Plancher lames bois</t>
  </si>
  <si>
    <t>M2</t>
  </si>
  <si>
    <t>ART</t>
  </si>
  <si>
    <t>000-U552</t>
  </si>
  <si>
    <t xml:space="preserve">02.2.7.1 9 </t>
  </si>
  <si>
    <t>Pissettes</t>
  </si>
  <si>
    <t>U</t>
  </si>
  <si>
    <t>ART</t>
  </si>
  <si>
    <t>000-R539</t>
  </si>
  <si>
    <t>02.2.7.2</t>
  </si>
  <si>
    <t>ETANCHEITE AUTOPROTEGEE SUR BAC ACIER AVEC ISOLANT</t>
  </si>
  <si>
    <t>CH5</t>
  </si>
  <si>
    <t xml:space="preserve">02.2.7.2 1 </t>
  </si>
  <si>
    <t>Support bac acier</t>
  </si>
  <si>
    <t>M2</t>
  </si>
  <si>
    <t>ART</t>
  </si>
  <si>
    <t>000-S146</t>
  </si>
  <si>
    <t xml:space="preserve">02.2.7.2 2 </t>
  </si>
  <si>
    <t>Isolation</t>
  </si>
  <si>
    <t>ART</t>
  </si>
  <si>
    <t>000-W229</t>
  </si>
  <si>
    <t xml:space="preserve">02.2.7.2 3 </t>
  </si>
  <si>
    <t>Etanchéité bicouche autoprotégée</t>
  </si>
  <si>
    <t>M2</t>
  </si>
  <si>
    <t>ART</t>
  </si>
  <si>
    <t>000-T207</t>
  </si>
  <si>
    <t xml:space="preserve">02.2.7.2 4 </t>
  </si>
  <si>
    <t>Naissances EP</t>
  </si>
  <si>
    <t>U</t>
  </si>
  <si>
    <t>ART</t>
  </si>
  <si>
    <t>000-Q316</t>
  </si>
  <si>
    <t xml:space="preserve">02.2.7.2 5 </t>
  </si>
  <si>
    <t>Relevés d'étanchéité</t>
  </si>
  <si>
    <t>ML</t>
  </si>
  <si>
    <t>ART</t>
  </si>
  <si>
    <t>000-S702</t>
  </si>
  <si>
    <t>02.2.7.3</t>
  </si>
  <si>
    <t>EVACUATION DES EAUX DE PLUIES</t>
  </si>
  <si>
    <t>CH5</t>
  </si>
  <si>
    <t xml:space="preserve">02.2.7.3 1 </t>
  </si>
  <si>
    <t>Descentes EP en PVC</t>
  </si>
  <si>
    <t>ML</t>
  </si>
  <si>
    <t>ART</t>
  </si>
  <si>
    <t>000-J029</t>
  </si>
  <si>
    <t>02.2.7.4</t>
  </si>
  <si>
    <t>OUVRAGES DIVERS</t>
  </si>
  <si>
    <t>CH5</t>
  </si>
  <si>
    <t xml:space="preserve">02.2.7.4 1 </t>
  </si>
  <si>
    <t>Douille Ø 100</t>
  </si>
  <si>
    <t>U</t>
  </si>
  <si>
    <t>ART</t>
  </si>
  <si>
    <t>000-S363</t>
  </si>
  <si>
    <t>Total ETANCHEITE</t>
  </si>
  <si>
    <t>STOT</t>
  </si>
  <si>
    <t>02.2.8</t>
  </si>
  <si>
    <t>MENUISERIES EXTERIEURES</t>
  </si>
  <si>
    <t>CH4</t>
  </si>
  <si>
    <t>02.2.8.1</t>
  </si>
  <si>
    <t>MENUISERIES ALU</t>
  </si>
  <si>
    <t>CH5</t>
  </si>
  <si>
    <t>02.2.8.1.1</t>
  </si>
  <si>
    <t>FENETRES</t>
  </si>
  <si>
    <t>CH6</t>
  </si>
  <si>
    <t xml:space="preserve">02.2.8.1.1 1 </t>
  </si>
  <si>
    <t>Fenêtre oscillobattante 1 vantail sur allège vitrée</t>
  </si>
  <si>
    <t>U</t>
  </si>
  <si>
    <t>ART</t>
  </si>
  <si>
    <t>000-T932</t>
  </si>
  <si>
    <t xml:space="preserve">02.2.8.1.1 2 </t>
  </si>
  <si>
    <t>Châssis abattant</t>
  </si>
  <si>
    <t>U</t>
  </si>
  <si>
    <t>ART</t>
  </si>
  <si>
    <t>000-X487</t>
  </si>
  <si>
    <t>02.2.8.1.2</t>
  </si>
  <si>
    <t>ENSEMBLES VITRES</t>
  </si>
  <si>
    <t>CH6</t>
  </si>
  <si>
    <t xml:space="preserve">02.2.8.1.2 1 </t>
  </si>
  <si>
    <t>Ensemble vitré avec porte 2 vantaux</t>
  </si>
  <si>
    <t>U</t>
  </si>
  <si>
    <t>ART</t>
  </si>
  <si>
    <t>000-U480</t>
  </si>
  <si>
    <t xml:space="preserve">02.2.8.1.2 2 </t>
  </si>
  <si>
    <t>Ensemble vitré sur Dojo</t>
  </si>
  <si>
    <t>ENS</t>
  </si>
  <si>
    <t>ART</t>
  </si>
  <si>
    <t>000-X409</t>
  </si>
  <si>
    <t>02.2.8.1.3</t>
  </si>
  <si>
    <t>PORTES</t>
  </si>
  <si>
    <t>CH6</t>
  </si>
  <si>
    <t xml:space="preserve">02.2.8.1.3 1 </t>
  </si>
  <si>
    <t>Porte tiercée sur accès</t>
  </si>
  <si>
    <t>U</t>
  </si>
  <si>
    <t>ART</t>
  </si>
  <si>
    <t>000-R541</t>
  </si>
  <si>
    <t xml:space="preserve">02.2.8.1.3 2 </t>
  </si>
  <si>
    <t>Porte tiercée sur issue de secours</t>
  </si>
  <si>
    <t>U</t>
  </si>
  <si>
    <t>ART</t>
  </si>
  <si>
    <t>000-Q646</t>
  </si>
  <si>
    <t>02.2.8.2</t>
  </si>
  <si>
    <t>PORTES METALLIQUES</t>
  </si>
  <si>
    <t>CH5</t>
  </si>
  <si>
    <t xml:space="preserve">02.2.8.2 1 </t>
  </si>
  <si>
    <t>Porte isolante 2 vantaux</t>
  </si>
  <si>
    <t>U</t>
  </si>
  <si>
    <t>ART</t>
  </si>
  <si>
    <t>000-P357</t>
  </si>
  <si>
    <t>02.2.8.3</t>
  </si>
  <si>
    <t>OCCULTATION</t>
  </si>
  <si>
    <t>CH5</t>
  </si>
  <si>
    <t xml:space="preserve">02.2.8.3 1 </t>
  </si>
  <si>
    <t>Stores toiles intérieurs commande électrique</t>
  </si>
  <si>
    <t>ART</t>
  </si>
  <si>
    <t>000-R964</t>
  </si>
  <si>
    <t xml:space="preserve">02.2.8.3 2 </t>
  </si>
  <si>
    <t>Volets roulants alu motorisés</t>
  </si>
  <si>
    <t>ART</t>
  </si>
  <si>
    <t>000-I870</t>
  </si>
  <si>
    <t>02.2.8.4</t>
  </si>
  <si>
    <t>GARDE CORPS</t>
  </si>
  <si>
    <t>CH5</t>
  </si>
  <si>
    <t xml:space="preserve">02.2.8.4 1 </t>
  </si>
  <si>
    <t>Garde corps sur terrasse</t>
  </si>
  <si>
    <t>ML</t>
  </si>
  <si>
    <t>ART</t>
  </si>
  <si>
    <t>000-I428</t>
  </si>
  <si>
    <t xml:space="preserve">02.2.8.4 2 </t>
  </si>
  <si>
    <t>Garde corps sur escalier et palier</t>
  </si>
  <si>
    <t>ML</t>
  </si>
  <si>
    <t>ART</t>
  </si>
  <si>
    <t>000-B351</t>
  </si>
  <si>
    <t>02.2.8.5</t>
  </si>
  <si>
    <t>OUVRAGES DIVERS</t>
  </si>
  <si>
    <t>CH5</t>
  </si>
  <si>
    <t xml:space="preserve">02.2.8.5 1 </t>
  </si>
  <si>
    <t>Signalétique handicapés sur porte vitrée</t>
  </si>
  <si>
    <t>ENS</t>
  </si>
  <si>
    <t>ART</t>
  </si>
  <si>
    <t>000-A904</t>
  </si>
  <si>
    <t xml:space="preserve">02.2.8.5 2 </t>
  </si>
  <si>
    <t>Cylindre de chantier</t>
  </si>
  <si>
    <t>ART</t>
  </si>
  <si>
    <t>000-K014</t>
  </si>
  <si>
    <t xml:space="preserve">02.2.8.5 3 </t>
  </si>
  <si>
    <t>Remise des clés</t>
  </si>
  <si>
    <t>ENS</t>
  </si>
  <si>
    <t>ART</t>
  </si>
  <si>
    <t>000-S075</t>
  </si>
  <si>
    <t>Total MENUISERIES EXTERIEURES</t>
  </si>
  <si>
    <t>STOT</t>
  </si>
  <si>
    <t>Total DESCRIPTION DES TRAVAUX</t>
  </si>
  <si>
    <t>STOT</t>
  </si>
  <si>
    <t>Montant HT du Lot N°02 OSSATURE BOIS - CHARPENTE - COUVERTURE - BARDAGE - MENUISERIES EXTERIEURES</t>
  </si>
  <si>
    <t>TOTHT</t>
  </si>
  <si>
    <t>TVA</t>
  </si>
  <si>
    <t>Montant TTC</t>
  </si>
  <si>
    <t>TOTTTC</t>
  </si>
  <si>
    <t>03.2</t>
  </si>
  <si>
    <t>DESCRIPTION DES TRAVAUX</t>
  </si>
  <si>
    <t>CH3</t>
  </si>
  <si>
    <t>03.2.1</t>
  </si>
  <si>
    <t>INSTALLATION DE CHANTIER</t>
  </si>
  <si>
    <t>CH4</t>
  </si>
  <si>
    <t xml:space="preserve">03.2.1 1 </t>
  </si>
  <si>
    <t>Généralités</t>
  </si>
  <si>
    <t>ART</t>
  </si>
  <si>
    <t>000-B669</t>
  </si>
  <si>
    <t xml:space="preserve">03.2.1 2 </t>
  </si>
  <si>
    <t>Evacuation des gravois</t>
  </si>
  <si>
    <t>ENS</t>
  </si>
  <si>
    <t>ART</t>
  </si>
  <si>
    <t>000-B671</t>
  </si>
  <si>
    <t>Total INSTALLATION DE CHANTIER</t>
  </si>
  <si>
    <t>STOT</t>
  </si>
  <si>
    <t>03.2.2</t>
  </si>
  <si>
    <t>PLATRERIE</t>
  </si>
  <si>
    <t>CH4</t>
  </si>
  <si>
    <t>03.2.2.1</t>
  </si>
  <si>
    <t>PLAFONDS</t>
  </si>
  <si>
    <t>CH5</t>
  </si>
  <si>
    <t xml:space="preserve">03.2.2.1 1 </t>
  </si>
  <si>
    <t>Plafonds en plaques de plâtre étanche à l'air</t>
  </si>
  <si>
    <t>M2</t>
  </si>
  <si>
    <t>ART</t>
  </si>
  <si>
    <t>000-O625</t>
  </si>
  <si>
    <t xml:space="preserve">03.2.2.1 2 </t>
  </si>
  <si>
    <t>Plafonds en plaques de plâtre étanche à l'air - suspentes anti vibratiles</t>
  </si>
  <si>
    <t>M2</t>
  </si>
  <si>
    <t>ART</t>
  </si>
  <si>
    <t>000-R549</t>
  </si>
  <si>
    <t xml:space="preserve">03.2.2.1 3 </t>
  </si>
  <si>
    <t>Plafonds PRF REI 60 sous charpente bois ou métallique</t>
  </si>
  <si>
    <t>M2</t>
  </si>
  <si>
    <t>ART</t>
  </si>
  <si>
    <t>000-N932</t>
  </si>
  <si>
    <t xml:space="preserve">03.2.2.1 4 </t>
  </si>
  <si>
    <t>Habillage de retombées de plafonds</t>
  </si>
  <si>
    <t>ML</t>
  </si>
  <si>
    <t>ART</t>
  </si>
  <si>
    <t>000-V761</t>
  </si>
  <si>
    <t xml:space="preserve">03.2.2.1 5 </t>
  </si>
  <si>
    <t>Isolation par laine de verre ép. 85 mm</t>
  </si>
  <si>
    <t>M2</t>
  </si>
  <si>
    <t>ART</t>
  </si>
  <si>
    <t>000-V046</t>
  </si>
  <si>
    <t>03.2.2.2</t>
  </si>
  <si>
    <t>PLAFONDS SUSPENDUS</t>
  </si>
  <si>
    <t>CH5</t>
  </si>
  <si>
    <t xml:space="preserve">03.2.2.2 1 </t>
  </si>
  <si>
    <t>Dépose et repose de plafonds suspendus</t>
  </si>
  <si>
    <t>M2</t>
  </si>
  <si>
    <t>ART</t>
  </si>
  <si>
    <t>000-Y090</t>
  </si>
  <si>
    <t xml:space="preserve">03.2.2.2 2 </t>
  </si>
  <si>
    <t>Plafond Hygiène</t>
  </si>
  <si>
    <t>M2</t>
  </si>
  <si>
    <t>ART</t>
  </si>
  <si>
    <t>000-O107</t>
  </si>
  <si>
    <t xml:space="preserve">03.2.2.2 3 </t>
  </si>
  <si>
    <t>Plafond acoustique bord droit aw = 1</t>
  </si>
  <si>
    <t>M2</t>
  </si>
  <si>
    <t>ART</t>
  </si>
  <si>
    <t>000-N885</t>
  </si>
  <si>
    <t xml:space="preserve">03.2.2.2 4 </t>
  </si>
  <si>
    <t>Plafond en dalles 60x120 laine de bois - Alpha w supérieur ou égal à 0,95</t>
  </si>
  <si>
    <t>M2</t>
  </si>
  <si>
    <t>ART</t>
  </si>
  <si>
    <t>000-W508</t>
  </si>
  <si>
    <t>03.2.2.3</t>
  </si>
  <si>
    <t>DOUBLAGES</t>
  </si>
  <si>
    <t>CH5</t>
  </si>
  <si>
    <t xml:space="preserve">03.2.2.3 1 </t>
  </si>
  <si>
    <t>Etanchéité à l'air</t>
  </si>
  <si>
    <t>M2</t>
  </si>
  <si>
    <t>ART</t>
  </si>
  <si>
    <t>000-W699</t>
  </si>
  <si>
    <t xml:space="preserve">03.2.2.3 2 </t>
  </si>
  <si>
    <t>Contre cloison  isolante avec 1 plaque de plâtre BA18</t>
  </si>
  <si>
    <t>ART</t>
  </si>
  <si>
    <t>000-Y097</t>
  </si>
  <si>
    <t xml:space="preserve">03.2.2.3 3 </t>
  </si>
  <si>
    <t>Contre cloison  isolante avec 2 plaques de plâtre BA13</t>
  </si>
  <si>
    <t>ART</t>
  </si>
  <si>
    <t>000-X338</t>
  </si>
  <si>
    <t xml:space="preserve">03.2.2.3 4 </t>
  </si>
  <si>
    <t>Habillage en plaques de plâtre collées</t>
  </si>
  <si>
    <t>M2</t>
  </si>
  <si>
    <t>ART</t>
  </si>
  <si>
    <t>000-E464</t>
  </si>
  <si>
    <t xml:space="preserve">03.2.2.3 5 </t>
  </si>
  <si>
    <t>Plus values pour plaques hydrofuge</t>
  </si>
  <si>
    <t>ART</t>
  </si>
  <si>
    <t>000-O741</t>
  </si>
  <si>
    <t>03.2.2.4</t>
  </si>
  <si>
    <t>CLOISONS</t>
  </si>
  <si>
    <t>CH5</t>
  </si>
  <si>
    <t xml:space="preserve">03.2.2.4 1 </t>
  </si>
  <si>
    <t>Cloisons sur ossature métallique de 72/48</t>
  </si>
  <si>
    <t>M2</t>
  </si>
  <si>
    <t>ART</t>
  </si>
  <si>
    <t>000-R544</t>
  </si>
  <si>
    <t xml:space="preserve">03.2.2.4 2 </t>
  </si>
  <si>
    <t>Cloisons sur ossature métallique de 98/48</t>
  </si>
  <si>
    <t>M2</t>
  </si>
  <si>
    <t>ART</t>
  </si>
  <si>
    <t>000-H742</t>
  </si>
  <si>
    <t xml:space="preserve">03.2.2.4 3 </t>
  </si>
  <si>
    <t>Cloisons sur ossature métal de 140/90</t>
  </si>
  <si>
    <t>M2</t>
  </si>
  <si>
    <t>ART</t>
  </si>
  <si>
    <t>000-H392</t>
  </si>
  <si>
    <t>03.2.2.5</t>
  </si>
  <si>
    <t>OUVRAGES DIVERS</t>
  </si>
  <si>
    <t>CH5</t>
  </si>
  <si>
    <t xml:space="preserve">03.2.2.5 1 </t>
  </si>
  <si>
    <t>Coffres horizontaux - Soffites</t>
  </si>
  <si>
    <t>ART</t>
  </si>
  <si>
    <t>000-R581</t>
  </si>
  <si>
    <t xml:space="preserve">03.2.2.5 2 </t>
  </si>
  <si>
    <t>Habillage CF 1h sur poteaux métalliques</t>
  </si>
  <si>
    <t>ART</t>
  </si>
  <si>
    <t>000-O472</t>
  </si>
  <si>
    <t xml:space="preserve">03.2.2.5 3 </t>
  </si>
  <si>
    <t>Coffres verticaux</t>
  </si>
  <si>
    <t>ART</t>
  </si>
  <si>
    <t>000-R607</t>
  </si>
  <si>
    <t xml:space="preserve">03.2.2.5 4 </t>
  </si>
  <si>
    <t>Raccords divers</t>
  </si>
  <si>
    <t>ART</t>
  </si>
  <si>
    <t>000-Q790</t>
  </si>
  <si>
    <t>Total PLATRERIE</t>
  </si>
  <si>
    <t>STOT</t>
  </si>
  <si>
    <t>03.2.3</t>
  </si>
  <si>
    <t>MENUISERIES INTERIEURES</t>
  </si>
  <si>
    <t>CH4</t>
  </si>
  <si>
    <t>03.2.3.1</t>
  </si>
  <si>
    <t>BLOC PORTE</t>
  </si>
  <si>
    <t>CH5</t>
  </si>
  <si>
    <t>03.2.3.1.1</t>
  </si>
  <si>
    <t>AME PLEINE</t>
  </si>
  <si>
    <t>CH6</t>
  </si>
  <si>
    <t xml:space="preserve">03.2.3.1.1 1 </t>
  </si>
  <si>
    <t>BP tiercé - 35 dB</t>
  </si>
  <si>
    <t>U</t>
  </si>
  <si>
    <t>ART</t>
  </si>
  <si>
    <t>000-R757</t>
  </si>
  <si>
    <t xml:space="preserve">03.2.3.1.1 2 </t>
  </si>
  <si>
    <t>BP tiercé - 30 dB</t>
  </si>
  <si>
    <t>U</t>
  </si>
  <si>
    <t>ART</t>
  </si>
  <si>
    <t>000-X361</t>
  </si>
  <si>
    <t xml:space="preserve">03.2.3.1.1 3 </t>
  </si>
  <si>
    <t>BP tiercé CF 1H</t>
  </si>
  <si>
    <t>U</t>
  </si>
  <si>
    <t>ART</t>
  </si>
  <si>
    <t>000-R758</t>
  </si>
  <si>
    <t xml:space="preserve">03.2.3.1.1 4 </t>
  </si>
  <si>
    <t>BP 1 vantail CF ½h - 30 dB</t>
  </si>
  <si>
    <t>U</t>
  </si>
  <si>
    <t>ART</t>
  </si>
  <si>
    <t>000-R759</t>
  </si>
  <si>
    <t xml:space="preserve">03.2.3.1.1 5 </t>
  </si>
  <si>
    <t>BP 1 vantail CF ½h</t>
  </si>
  <si>
    <t>U</t>
  </si>
  <si>
    <t>ART</t>
  </si>
  <si>
    <t>000-U984</t>
  </si>
  <si>
    <t xml:space="preserve">03.2.3.1.1 6 </t>
  </si>
  <si>
    <t>BP 1 vantail avec cylindre - 30 dB - avec oculus</t>
  </si>
  <si>
    <t>U</t>
  </si>
  <si>
    <t>ART</t>
  </si>
  <si>
    <t>000-R760</t>
  </si>
  <si>
    <t xml:space="preserve">03.2.3.1.1 7 </t>
  </si>
  <si>
    <t>BP 1 vantail avec cylindre - 30 dB</t>
  </si>
  <si>
    <t>U</t>
  </si>
  <si>
    <t>ART</t>
  </si>
  <si>
    <t>000-U985</t>
  </si>
  <si>
    <t xml:space="preserve">03.2.3.1.1 8 </t>
  </si>
  <si>
    <t>BP 1 vantail à condamnation PMR</t>
  </si>
  <si>
    <t>U</t>
  </si>
  <si>
    <t>ART</t>
  </si>
  <si>
    <t>000-U987</t>
  </si>
  <si>
    <t xml:space="preserve">03.2.3.1.1 9 </t>
  </si>
  <si>
    <t>BP 1 vantail à condamnation</t>
  </si>
  <si>
    <t>U</t>
  </si>
  <si>
    <t>ART</t>
  </si>
  <si>
    <t>000-U986</t>
  </si>
  <si>
    <t>03.2.3.1.2</t>
  </si>
  <si>
    <t>INSEMSIBLE A L'HUMIDITE</t>
  </si>
  <si>
    <t>CH6</t>
  </si>
  <si>
    <t xml:space="preserve">03.2.3.1.2 1 </t>
  </si>
  <si>
    <t>Porte 1 vantail à condamnation PMR</t>
  </si>
  <si>
    <t>U</t>
  </si>
  <si>
    <t>ART</t>
  </si>
  <si>
    <t>000-R548</t>
  </si>
  <si>
    <t xml:space="preserve">03.2.3.1.2 2 </t>
  </si>
  <si>
    <t>Porte 1 vantail à condamnation</t>
  </si>
  <si>
    <t>ART</t>
  </si>
  <si>
    <t>000-R546</t>
  </si>
  <si>
    <t>03.2.3.2</t>
  </si>
  <si>
    <t>MUR MOBILE</t>
  </si>
  <si>
    <t>CH5</t>
  </si>
  <si>
    <t xml:space="preserve">03.2.3.2 1 </t>
  </si>
  <si>
    <t>Mur mobile acoustique 53 dB</t>
  </si>
  <si>
    <t>M2</t>
  </si>
  <si>
    <t>ART</t>
  </si>
  <si>
    <t>000-X534</t>
  </si>
  <si>
    <t>03.2.3.3</t>
  </si>
  <si>
    <t>CHASSIS VITRE</t>
  </si>
  <si>
    <t>CH5</t>
  </si>
  <si>
    <t xml:space="preserve">03.2.3.3 1 </t>
  </si>
  <si>
    <t>Châssis fixe 30 dB - PF 1/2H</t>
  </si>
  <si>
    <t>U</t>
  </si>
  <si>
    <t>ART</t>
  </si>
  <si>
    <t>000-A752</t>
  </si>
  <si>
    <t>03.2.3.4</t>
  </si>
  <si>
    <t>EXTINCTEURS</t>
  </si>
  <si>
    <t>CH5</t>
  </si>
  <si>
    <t xml:space="preserve">03.2.3.4 1 </t>
  </si>
  <si>
    <t>Extincteur CO²</t>
  </si>
  <si>
    <t>U</t>
  </si>
  <si>
    <t>ART</t>
  </si>
  <si>
    <t>000-S058</t>
  </si>
  <si>
    <t xml:space="preserve">03.2.3.4 2 </t>
  </si>
  <si>
    <t>Extincteur à eau pulvérisée</t>
  </si>
  <si>
    <t>U</t>
  </si>
  <si>
    <t>ART</t>
  </si>
  <si>
    <t>000-S057</t>
  </si>
  <si>
    <t xml:space="preserve">03.2.3.4 3 </t>
  </si>
  <si>
    <t>Consignes de sécurité</t>
  </si>
  <si>
    <t>ENS</t>
  </si>
  <si>
    <t>ART</t>
  </si>
  <si>
    <t>000-S059</t>
  </si>
  <si>
    <t xml:space="preserve">03.2.3.4 4 </t>
  </si>
  <si>
    <t>Signalétique incendie</t>
  </si>
  <si>
    <t>ART</t>
  </si>
  <si>
    <t>000-H201</t>
  </si>
  <si>
    <t>03.2.3.5</t>
  </si>
  <si>
    <t>OUVRAGES DIVERS</t>
  </si>
  <si>
    <t>CH5</t>
  </si>
  <si>
    <t xml:space="preserve">03.2.3.5 1 </t>
  </si>
  <si>
    <t>Panneaux de protection muraux dans Dojo</t>
  </si>
  <si>
    <t>ART</t>
  </si>
  <si>
    <t>000-R763</t>
  </si>
  <si>
    <t xml:space="preserve">03.2.3.5 2 </t>
  </si>
  <si>
    <t>Miroir</t>
  </si>
  <si>
    <t>M2</t>
  </si>
  <si>
    <t>ART</t>
  </si>
  <si>
    <t>000-V049</t>
  </si>
  <si>
    <t xml:space="preserve">03.2.3.5 3 </t>
  </si>
  <si>
    <t>Butoirs de porte alu</t>
  </si>
  <si>
    <t>U</t>
  </si>
  <si>
    <t>ART</t>
  </si>
  <si>
    <t>000-A572</t>
  </si>
  <si>
    <t xml:space="preserve">03.2.3.5 4 </t>
  </si>
  <si>
    <t>Trappes de visite en plafonds CF 1H</t>
  </si>
  <si>
    <t>U</t>
  </si>
  <si>
    <t>ART</t>
  </si>
  <si>
    <t>000-E682</t>
  </si>
  <si>
    <t xml:space="preserve">03.2.3.5 5 </t>
  </si>
  <si>
    <t>Trappes de visite sur gaines techniques CF 1/4h</t>
  </si>
  <si>
    <t>U</t>
  </si>
  <si>
    <t>ART</t>
  </si>
  <si>
    <t>000-M067</t>
  </si>
  <si>
    <t xml:space="preserve">03.2.3.5 6 </t>
  </si>
  <si>
    <t>Plinthes médium 10x100</t>
  </si>
  <si>
    <t>ML</t>
  </si>
  <si>
    <t>ART</t>
  </si>
  <si>
    <t>000-P327</t>
  </si>
  <si>
    <t xml:space="preserve">03.2.3.5 7 </t>
  </si>
  <si>
    <t>Habillages JD</t>
  </si>
  <si>
    <t>ENS</t>
  </si>
  <si>
    <t>ART</t>
  </si>
  <si>
    <t>000-K308</t>
  </si>
  <si>
    <t xml:space="preserve">03.2.3.5 8 </t>
  </si>
  <si>
    <t>Habillages courants</t>
  </si>
  <si>
    <t>ENS</t>
  </si>
  <si>
    <t>ART</t>
  </si>
  <si>
    <t>000-B673</t>
  </si>
  <si>
    <t xml:space="preserve">03.2.3.5 9 </t>
  </si>
  <si>
    <t>Remise des clés</t>
  </si>
  <si>
    <t>ENS</t>
  </si>
  <si>
    <t>ART</t>
  </si>
  <si>
    <t>000-I528</t>
  </si>
  <si>
    <t>Total MENUISERIES INTERIEURES</t>
  </si>
  <si>
    <t>STOT</t>
  </si>
  <si>
    <t>Total DESCRIPTION DES TRAVAUX</t>
  </si>
  <si>
    <t>STOT</t>
  </si>
  <si>
    <t>Montant HT du Lot N°03 PLATRERIE - MENUISERIES INTERIEURES</t>
  </si>
  <si>
    <t>TOTHT</t>
  </si>
  <si>
    <t>TVA</t>
  </si>
  <si>
    <t>Montant TTC</t>
  </si>
  <si>
    <t>TOTTTC</t>
  </si>
  <si>
    <t>06.2</t>
  </si>
  <si>
    <t>DESCRIPTION DES TRAVAUX</t>
  </si>
  <si>
    <t>CH3</t>
  </si>
  <si>
    <t>06.2.1</t>
  </si>
  <si>
    <t>INSTALLATION DE CHANTIER</t>
  </si>
  <si>
    <t>CH4</t>
  </si>
  <si>
    <t xml:space="preserve">06.2.1 1 </t>
  </si>
  <si>
    <t>Généralités</t>
  </si>
  <si>
    <t>ART</t>
  </si>
  <si>
    <t>000-D711</t>
  </si>
  <si>
    <t xml:space="preserve">06.2.1 2 </t>
  </si>
  <si>
    <t>Evacuation des gravois</t>
  </si>
  <si>
    <t>ENS</t>
  </si>
  <si>
    <t>ART</t>
  </si>
  <si>
    <t>000-D713</t>
  </si>
  <si>
    <t>Total INSTALLATION DE CHANTIER</t>
  </si>
  <si>
    <t>STOT</t>
  </si>
  <si>
    <t>06.2.2</t>
  </si>
  <si>
    <t>PEINTURE</t>
  </si>
  <si>
    <t>CH4</t>
  </si>
  <si>
    <t>06.2.2.1</t>
  </si>
  <si>
    <t>PEINTURE INTERIEURE</t>
  </si>
  <si>
    <t>CH5</t>
  </si>
  <si>
    <t xml:space="preserve">06.2.2.1 1 </t>
  </si>
  <si>
    <t>Peinture satinée sur plafonds</t>
  </si>
  <si>
    <t>M2</t>
  </si>
  <si>
    <t>ART</t>
  </si>
  <si>
    <t>000-K061</t>
  </si>
  <si>
    <t xml:space="preserve">06.2.2.1 2 </t>
  </si>
  <si>
    <t>Peinture satinée sur murs</t>
  </si>
  <si>
    <t>M2</t>
  </si>
  <si>
    <t>ART</t>
  </si>
  <si>
    <t>000-I451</t>
  </si>
  <si>
    <t xml:space="preserve">06.2.2.1 3 </t>
  </si>
  <si>
    <t>Peinture sur bois</t>
  </si>
  <si>
    <t>ART</t>
  </si>
  <si>
    <t>000-D719</t>
  </si>
  <si>
    <t xml:space="preserve">06.2.2.1 4 </t>
  </si>
  <si>
    <t>Lasure sur bois</t>
  </si>
  <si>
    <t>ART</t>
  </si>
  <si>
    <t>000-D722</t>
  </si>
  <si>
    <t xml:space="preserve">06.2.2.1 5 </t>
  </si>
  <si>
    <t>Vernis sur bois</t>
  </si>
  <si>
    <t>ART</t>
  </si>
  <si>
    <t>000-D723</t>
  </si>
  <si>
    <t xml:space="preserve">06.2.2.1 6 </t>
  </si>
  <si>
    <t>Peinture sur métaux</t>
  </si>
  <si>
    <t>ART</t>
  </si>
  <si>
    <t>000-D720</t>
  </si>
  <si>
    <t xml:space="preserve">06.2.2.1 7 </t>
  </si>
  <si>
    <t>Peinture sur PVC</t>
  </si>
  <si>
    <t>ART</t>
  </si>
  <si>
    <t>000-D721</t>
  </si>
  <si>
    <t xml:space="preserve">06.2.2.1 8 </t>
  </si>
  <si>
    <t>Peinture de sol</t>
  </si>
  <si>
    <t>M2</t>
  </si>
  <si>
    <t>ART</t>
  </si>
  <si>
    <t>000-Z365</t>
  </si>
  <si>
    <t>06.2.2.2</t>
  </si>
  <si>
    <t>OUVRAGES DIVERS</t>
  </si>
  <si>
    <t>CH5</t>
  </si>
  <si>
    <t xml:space="preserve">06.2.2.2 1 </t>
  </si>
  <si>
    <t>Signalétique informative</t>
  </si>
  <si>
    <t>ENS</t>
  </si>
  <si>
    <t>ART</t>
  </si>
  <si>
    <t>000-E807</t>
  </si>
  <si>
    <t xml:space="preserve">06.2.2.2 2 </t>
  </si>
  <si>
    <t>Joint acrylique</t>
  </si>
  <si>
    <t>ENS</t>
  </si>
  <si>
    <t>ART</t>
  </si>
  <si>
    <t>000-P690</t>
  </si>
  <si>
    <t>06.2.2.3</t>
  </si>
  <si>
    <t>NETTOYAGE</t>
  </si>
  <si>
    <t>CH5</t>
  </si>
  <si>
    <t xml:space="preserve">06.2.2.3 1 </t>
  </si>
  <si>
    <t>Nettoyage général</t>
  </si>
  <si>
    <t>ENS</t>
  </si>
  <si>
    <t>ART</t>
  </si>
  <si>
    <t>000-D714</t>
  </si>
  <si>
    <t>Total PEINTURE</t>
  </si>
  <si>
    <t>STOT</t>
  </si>
  <si>
    <t>06.2.3</t>
  </si>
  <si>
    <t>REVETEMENTS DE SOLS</t>
  </si>
  <si>
    <t>CH4</t>
  </si>
  <si>
    <t>06.2.3.1</t>
  </si>
  <si>
    <t>CHAPE</t>
  </si>
  <si>
    <t>CH5</t>
  </si>
  <si>
    <t xml:space="preserve">06.2.3.1 1 </t>
  </si>
  <si>
    <t>Isolation thermo acoustique sous chape ép. 120 + 2  mm</t>
  </si>
  <si>
    <t>M2</t>
  </si>
  <si>
    <t>ART</t>
  </si>
  <si>
    <t>000-X836</t>
  </si>
  <si>
    <t xml:space="preserve">06.2.3.1 2 </t>
  </si>
  <si>
    <t>Isolant acoustique</t>
  </si>
  <si>
    <t>M2</t>
  </si>
  <si>
    <t>ART</t>
  </si>
  <si>
    <t>000-I570</t>
  </si>
  <si>
    <t xml:space="preserve">06.2.3.1 3 </t>
  </si>
  <si>
    <t>Chape au mortier de ciment</t>
  </si>
  <si>
    <t>M2</t>
  </si>
  <si>
    <t>ART</t>
  </si>
  <si>
    <t>000-S712</t>
  </si>
  <si>
    <t>06.2.3.2</t>
  </si>
  <si>
    <t>PREPARATION DES SUPPORTS</t>
  </si>
  <si>
    <t>CH5</t>
  </si>
  <si>
    <t xml:space="preserve">06.2.3.2 1 </t>
  </si>
  <si>
    <t>Préparation du support sous sol sportif</t>
  </si>
  <si>
    <t>M2</t>
  </si>
  <si>
    <t>ART</t>
  </si>
  <si>
    <t>000-X835</t>
  </si>
  <si>
    <t>06.2.3.3</t>
  </si>
  <si>
    <t>CARRELAGE</t>
  </si>
  <si>
    <t>CH5</t>
  </si>
  <si>
    <t xml:space="preserve">06.2.3.3 1 </t>
  </si>
  <si>
    <t>Carrelage en grès cérame pleine masse 30 x 30 - U4 P4 collé antidérapant</t>
  </si>
  <si>
    <t>M2</t>
  </si>
  <si>
    <t>ART</t>
  </si>
  <si>
    <t>000-X568</t>
  </si>
  <si>
    <t xml:space="preserve">06.2.3.3 2 </t>
  </si>
  <si>
    <t>Plinthes à gorge 10 x 30 carrelage en grès cérame</t>
  </si>
  <si>
    <t>ML</t>
  </si>
  <si>
    <t>ART</t>
  </si>
  <si>
    <t>000-X569</t>
  </si>
  <si>
    <t xml:space="preserve">06.2.3.3 3 </t>
  </si>
  <si>
    <t>Carrelage en grès cérame pleine masse 30 x 30 - U4 P4 collé</t>
  </si>
  <si>
    <t>M2</t>
  </si>
  <si>
    <t>ART</t>
  </si>
  <si>
    <t>000-X566</t>
  </si>
  <si>
    <t xml:space="preserve">06.2.3.3 4 </t>
  </si>
  <si>
    <t>Plinthes 7.4 x 30 carrelage en grès cérame</t>
  </si>
  <si>
    <t>ML</t>
  </si>
  <si>
    <t>ART</t>
  </si>
  <si>
    <t>000-X567</t>
  </si>
  <si>
    <t>06.2.3.4</t>
  </si>
  <si>
    <t>SOLS LINOLEUM</t>
  </si>
  <si>
    <t>CH5</t>
  </si>
  <si>
    <t xml:space="preserve">06.2.3.4 1 </t>
  </si>
  <si>
    <t>Linoléum en lés</t>
  </si>
  <si>
    <t>M2</t>
  </si>
  <si>
    <t>ART</t>
  </si>
  <si>
    <t>000-K222</t>
  </si>
  <si>
    <t xml:space="preserve">06.2.3.4 2 </t>
  </si>
  <si>
    <t>Marmoléum sport</t>
  </si>
  <si>
    <t>M2</t>
  </si>
  <si>
    <t>ART</t>
  </si>
  <si>
    <t>000-Q915</t>
  </si>
  <si>
    <t>06.2.3.5</t>
  </si>
  <si>
    <t>DIVERS</t>
  </si>
  <si>
    <t>CH5</t>
  </si>
  <si>
    <t xml:space="preserve">06.2.3.5 1 </t>
  </si>
  <si>
    <t>Barres de seuils alu ou laiton vissée</t>
  </si>
  <si>
    <t>ML</t>
  </si>
  <si>
    <t>ART</t>
  </si>
  <si>
    <t>000-D731</t>
  </si>
  <si>
    <t xml:space="preserve">06.2.3.5 2 </t>
  </si>
  <si>
    <t>Couvre-joint de dilatation alu collé renforcé</t>
  </si>
  <si>
    <t>ML</t>
  </si>
  <si>
    <t>ART</t>
  </si>
  <si>
    <t>000-R497</t>
  </si>
  <si>
    <t>Total REVETEMENTS DE SOLS</t>
  </si>
  <si>
    <t>STOT</t>
  </si>
  <si>
    <t>06.2.4</t>
  </si>
  <si>
    <t>FAIENCE</t>
  </si>
  <si>
    <t>CH4</t>
  </si>
  <si>
    <t xml:space="preserve">06.2.4 1 </t>
  </si>
  <si>
    <t>Faïence 15 x 15 couleur</t>
  </si>
  <si>
    <t>M2</t>
  </si>
  <si>
    <t>ART</t>
  </si>
  <si>
    <t>000-X838</t>
  </si>
  <si>
    <t>Total FAIENCE</t>
  </si>
  <si>
    <t>STOT</t>
  </si>
  <si>
    <t>Total DESCRIPTION DES TRAVAUX</t>
  </si>
  <si>
    <t>STOT</t>
  </si>
  <si>
    <t>Montant HT du Lot N°06 REVETEMENTS DE SOLS - FAIENCE - PEINTURE</t>
  </si>
  <si>
    <t>TOTHT</t>
  </si>
  <si>
    <t>TVA</t>
  </si>
  <si>
    <t>Montant TTC</t>
  </si>
  <si>
    <t>TOTTTC</t>
  </si>
  <si>
    <t>Montant HT du Lot N°04 CCTP CFO CFA Sureté</t>
  </si>
  <si>
    <t>CVE-C977</t>
  </si>
  <si>
    <t>ml</t>
  </si>
  <si>
    <t>Câblage entre cartes</t>
  </si>
  <si>
    <t xml:space="preserve">3.4.2.4 </t>
  </si>
  <si>
    <t>CVE-C976</t>
  </si>
  <si>
    <t>Câblage terminaux</t>
  </si>
  <si>
    <t xml:space="preserve">3.4.2.3 </t>
  </si>
  <si>
    <t>000-C193</t>
  </si>
  <si>
    <t>u</t>
  </si>
  <si>
    <t>Détecteurs infrarouge bi-volumétriques - DD477AM de marque UTC FIRE &amp;SECURITY</t>
  </si>
  <si>
    <t xml:space="preserve">3.4.2.2 </t>
  </si>
  <si>
    <t>000-C192</t>
  </si>
  <si>
    <t>Détecteur d'ouverture</t>
  </si>
  <si>
    <t xml:space="preserve">3.4.2.1 </t>
  </si>
  <si>
    <t>Matériel</t>
  </si>
  <si>
    <t>3.4.2</t>
  </si>
  <si>
    <t>Alarmes de sûreté</t>
  </si>
  <si>
    <t>3.4</t>
  </si>
  <si>
    <t>CVE-C989</t>
  </si>
  <si>
    <t>ens</t>
  </si>
  <si>
    <t>Programmation et mise en service</t>
  </si>
  <si>
    <t xml:space="preserve">3.3.2.6 </t>
  </si>
  <si>
    <t>CVE-C990</t>
  </si>
  <si>
    <t>En option : asservissement des portes sous contrôles d'accès</t>
  </si>
  <si>
    <t xml:space="preserve">3.3.2.5 </t>
  </si>
  <si>
    <t>000-A787</t>
  </si>
  <si>
    <t>Câblage</t>
  </si>
  <si>
    <t xml:space="preserve">3.3.2.4 </t>
  </si>
  <si>
    <t>000-A786</t>
  </si>
  <si>
    <t>Les diffuseurs lumineux</t>
  </si>
  <si>
    <t xml:space="preserve">3.3.2.3 </t>
  </si>
  <si>
    <t>000-A785</t>
  </si>
  <si>
    <t>Les diffuseurs sonores alarme générale</t>
  </si>
  <si>
    <t xml:space="preserve">3.3.2.2 </t>
  </si>
  <si>
    <t>000-A784</t>
  </si>
  <si>
    <t>Les déclencheurs manuels</t>
  </si>
  <si>
    <t xml:space="preserve">3.3.2.1 </t>
  </si>
  <si>
    <t>3.3.2</t>
  </si>
  <si>
    <t>Installation de sécurité incendie</t>
  </si>
  <si>
    <t>3.3</t>
  </si>
  <si>
    <t>000-B105</t>
  </si>
  <si>
    <t>Plastron</t>
  </si>
  <si>
    <t xml:space="preserve">3.2.3.3.3 </t>
  </si>
  <si>
    <t>000-B104</t>
  </si>
  <si>
    <t>Connecteur rj45</t>
  </si>
  <si>
    <t xml:space="preserve">3.2.3.3.2 </t>
  </si>
  <si>
    <t>000-B103</t>
  </si>
  <si>
    <t>Goulottes</t>
  </si>
  <si>
    <t xml:space="preserve">3.2.3.3.1 </t>
  </si>
  <si>
    <t>Les points d’accès</t>
  </si>
  <si>
    <t>3.2.3.3</t>
  </si>
  <si>
    <t>000-B102</t>
  </si>
  <si>
    <t>Câblage de distribution capillaire : câble de structure U/FTP et S/FTP</t>
  </si>
  <si>
    <t xml:space="preserve">3.2.3.2.1 </t>
  </si>
  <si>
    <t>Le câblage</t>
  </si>
  <si>
    <t>3.2.3.2</t>
  </si>
  <si>
    <t>000-B099</t>
  </si>
  <si>
    <t>Les cordons de brassage cuivre</t>
  </si>
  <si>
    <t xml:space="preserve">3.2.3.1.3 </t>
  </si>
  <si>
    <t>000-B107</t>
  </si>
  <si>
    <t>Les cordons de brassage optiques</t>
  </si>
  <si>
    <t xml:space="preserve">3.2.3.1.2 </t>
  </si>
  <si>
    <t>000-B098</t>
  </si>
  <si>
    <t>Panneaux de brassage </t>
  </si>
  <si>
    <t xml:space="preserve">3.2.3.1.1 </t>
  </si>
  <si>
    <t>Les baies et fermes</t>
  </si>
  <si>
    <t>3.2.3.1</t>
  </si>
  <si>
    <t>MATERIEL</t>
  </si>
  <si>
    <t>3.2.3</t>
  </si>
  <si>
    <t>CVE-C987</t>
  </si>
  <si>
    <t>Attente visioconférence</t>
  </si>
  <si>
    <t xml:space="preserve">3.2.2.4 </t>
  </si>
  <si>
    <t>DISTRIBUTION ET PRISES TERMINALES</t>
  </si>
  <si>
    <t>3.2.2</t>
  </si>
  <si>
    <t>Installation VDI</t>
  </si>
  <si>
    <t>3.2</t>
  </si>
  <si>
    <t>COURANTS FAIBLES</t>
  </si>
  <si>
    <t>3</t>
  </si>
  <si>
    <t>CVE-A997</t>
  </si>
  <si>
    <t>Fourniture et pose convecteur électrique</t>
  </si>
  <si>
    <t xml:space="preserve">2.4.3.6.1 </t>
  </si>
  <si>
    <t>Chauffage électrique</t>
  </si>
  <si>
    <t>2.4.3.6</t>
  </si>
  <si>
    <t>000-A352</t>
  </si>
  <si>
    <t xml:space="preserve">2.4.3.5 </t>
  </si>
  <si>
    <t>000-A349</t>
  </si>
  <si>
    <t>Éclairage d'ambiance</t>
  </si>
  <si>
    <t xml:space="preserve">2.4.3.4 </t>
  </si>
  <si>
    <t>000-A348</t>
  </si>
  <si>
    <t>Eclairage d’évacuation</t>
  </si>
  <si>
    <t xml:space="preserve">2.4.3.3 </t>
  </si>
  <si>
    <t>***</t>
  </si>
  <si>
    <t>Éclairage de sécurité</t>
  </si>
  <si>
    <t>2.4.3</t>
  </si>
  <si>
    <t>000-E361</t>
  </si>
  <si>
    <t>Fourniture, pose et raccordement des câblage d'alimentation des prises</t>
  </si>
  <si>
    <t xml:space="preserve">2.4.2.4 </t>
  </si>
  <si>
    <t>000-B264</t>
  </si>
  <si>
    <t>Prises de courant locaux techniques</t>
  </si>
  <si>
    <t xml:space="preserve">2.4.2.3 </t>
  </si>
  <si>
    <t>CVE-C985</t>
  </si>
  <si>
    <t>Prises de courant distribution PCo</t>
  </si>
  <si>
    <t xml:space="preserve">2.4.2.2 </t>
  </si>
  <si>
    <t>000-B323</t>
  </si>
  <si>
    <t>Prises de courant distribution PCn</t>
  </si>
  <si>
    <t xml:space="preserve">2.4.2.1 </t>
  </si>
  <si>
    <t>Forces</t>
  </si>
  <si>
    <t>2.4.2</t>
  </si>
  <si>
    <t>MBR-A005</t>
  </si>
  <si>
    <t>Fourniture, pose et raccordement des câblages d'alimentation des éclairages</t>
  </si>
  <si>
    <t xml:space="preserve">2.4.1.12 </t>
  </si>
  <si>
    <t>000-D850</t>
  </si>
  <si>
    <t>3Fourniture et pose d'Interrupteurs variateurs</t>
  </si>
  <si>
    <t xml:space="preserve">2.4.1.11 </t>
  </si>
  <si>
    <t>CVE-A670</t>
  </si>
  <si>
    <t>Détecteurs de présence</t>
  </si>
  <si>
    <t xml:space="preserve">2.4.1.9 </t>
  </si>
  <si>
    <t>CVE-D084</t>
  </si>
  <si>
    <t>Interrupteurs avec voyant</t>
  </si>
  <si>
    <t xml:space="preserve">2.4.1.8 </t>
  </si>
  <si>
    <t>000-B263</t>
  </si>
  <si>
    <t>Interrupteurs étanches</t>
  </si>
  <si>
    <t xml:space="preserve">2.4.1.7 </t>
  </si>
  <si>
    <t>CVE-D083</t>
  </si>
  <si>
    <t>Type 5 : Fourniture et pose applique extérieure type tube néon</t>
  </si>
  <si>
    <t xml:space="preserve">2.4.1.5 </t>
  </si>
  <si>
    <t>CVE-C980</t>
  </si>
  <si>
    <t>Type 4 : Luminaire étanche technique</t>
  </si>
  <si>
    <t xml:space="preserve">2.4.1.4 </t>
  </si>
  <si>
    <t>000-G815</t>
  </si>
  <si>
    <t>Type 3 : éclairage tubulaire polycarbonate</t>
  </si>
  <si>
    <t xml:space="preserve">2.4.1.3 </t>
  </si>
  <si>
    <t>000-B254</t>
  </si>
  <si>
    <t>Type 2 : Eclairages downlight</t>
  </si>
  <si>
    <t xml:space="preserve">2.4.1.2 </t>
  </si>
  <si>
    <t>000-B253</t>
  </si>
  <si>
    <t>Type 1 : Eclairages plafonniers 600x600 mm</t>
  </si>
  <si>
    <t xml:space="preserve">2.4.1.1 </t>
  </si>
  <si>
    <t>Éclairage</t>
  </si>
  <si>
    <t>2.4.1</t>
  </si>
  <si>
    <t>2.4</t>
  </si>
  <si>
    <t>000-A325</t>
  </si>
  <si>
    <t>Tableaux Divisionnaires (et son alimentation)</t>
  </si>
  <si>
    <t xml:space="preserve">2.3.5 </t>
  </si>
  <si>
    <t>Spécifications techniques détaillées</t>
  </si>
  <si>
    <t>2.3</t>
  </si>
  <si>
    <t>ELECTRICITE</t>
  </si>
  <si>
    <t>2</t>
  </si>
  <si>
    <t>000-D553</t>
  </si>
  <si>
    <t>Formations du personnel d’exploitation</t>
  </si>
  <si>
    <t xml:space="preserve">1.11 </t>
  </si>
  <si>
    <t>CVE-C979</t>
  </si>
  <si>
    <t>Réalisation des Eudes, plans d’exécution, notes de calculs</t>
  </si>
  <si>
    <t xml:space="preserve">1.6 </t>
  </si>
  <si>
    <t>ETUDES PREPARATOIRES</t>
  </si>
  <si>
    <t>1</t>
  </si>
  <si>
    <t>Qtés ent.</t>
  </si>
  <si>
    <t>NOTA: L'ENTREPRISE NE DOIT NI AJOUTER NI SUPPRIMER DE LIGNE AU DPGF</t>
  </si>
  <si>
    <t>DPGF -  PHASE PRO</t>
  </si>
  <si>
    <t>CREATION D'UN ESPACE FORMATION AU CP DE CONDE SUR SARTHE</t>
  </si>
  <si>
    <t>LOT 5 Chauffage/plomberie/ventilation</t>
  </si>
  <si>
    <t>Désignation</t>
  </si>
  <si>
    <t>Q</t>
  </si>
  <si>
    <t>P.U.</t>
  </si>
  <si>
    <t>Total</t>
  </si>
  <si>
    <t>GENERALITES</t>
  </si>
  <si>
    <t>Etude d'execution, plans</t>
  </si>
  <si>
    <t>Frais de travaux incluant le respect des règles de sécurité, hygiène et propreté des zones de travaux</t>
  </si>
  <si>
    <t>Mise en service</t>
  </si>
  <si>
    <t>DOE</t>
  </si>
  <si>
    <t>ligne libre pour ajout par l'entreprise</t>
  </si>
  <si>
    <t>unité</t>
  </si>
  <si>
    <t>Total H.T. GENERALITES</t>
  </si>
  <si>
    <t>Climatisation à détente directe</t>
  </si>
  <si>
    <t>DESCRIPTION DES OUVRAGES DE CHAUFFAGE/CLIMATISATION</t>
  </si>
  <si>
    <t>PRODUCTION MIXTE CALORIFIQUE/ FRIGORIFIQUE</t>
  </si>
  <si>
    <t>unité extérieure</t>
  </si>
  <si>
    <t>puissance et référence à spécifier</t>
  </si>
  <si>
    <t>Structure métallique support</t>
  </si>
  <si>
    <t>plot antivibratile</t>
  </si>
  <si>
    <t>Sous Total H.T. PRODUCTION CALORIFIQUE</t>
  </si>
  <si>
    <t>DISTRIBUTION FRIGORIFIQUE</t>
  </si>
  <si>
    <t>liaison frigorifique</t>
  </si>
  <si>
    <t>1/2 -1/4</t>
  </si>
  <si>
    <t>1/2 - 3/8</t>
  </si>
  <si>
    <t>5/8 - 3/8</t>
  </si>
  <si>
    <t>3/4 - 3/8</t>
  </si>
  <si>
    <t>3/8 - 1/4</t>
  </si>
  <si>
    <t>1/4</t>
  </si>
  <si>
    <t>3/8</t>
  </si>
  <si>
    <t>1/2</t>
  </si>
  <si>
    <t>5/8</t>
  </si>
  <si>
    <t>3/4</t>
  </si>
  <si>
    <t>chemin de câble</t>
  </si>
  <si>
    <t>Liaison d'interconnection</t>
  </si>
  <si>
    <t>bus de communication</t>
  </si>
  <si>
    <t>commutateur de proximité</t>
  </si>
  <si>
    <t>Calorifuge intérieur élastomère</t>
  </si>
  <si>
    <t>ep 13 mm pour 3/8"</t>
  </si>
  <si>
    <t>ep 13 mm pour 1/2"</t>
  </si>
  <si>
    <t>ep 13 mm pour 5/8"</t>
  </si>
  <si>
    <t>ep 13 mm pour 1/4"</t>
  </si>
  <si>
    <t>ep 19 mm pour 3/8"</t>
  </si>
  <si>
    <t>ep 19 mm pour 3/4"</t>
  </si>
  <si>
    <t>ep 19 mm pour 7/8"</t>
  </si>
  <si>
    <t>ep 19 mm pour 1"</t>
  </si>
  <si>
    <t>Mise en service compris charge de fluide frigorifique</t>
  </si>
  <si>
    <t>Sous Total H.T. DISTRIBUTION HYDRAULIQUE</t>
  </si>
  <si>
    <t>EMETTEUR DE CHAUFFAGE/RAFRAICHISSEMENT</t>
  </si>
  <si>
    <t>Unité terminale type cassette 4 voies</t>
  </si>
  <si>
    <t>puissance</t>
  </si>
  <si>
    <t>Unité terminale type gainable</t>
  </si>
  <si>
    <t>réseau de condensat</t>
  </si>
  <si>
    <t>Sous Total H.T. EMETTEURS</t>
  </si>
  <si>
    <t>REGULATION</t>
  </si>
  <si>
    <t>Raccordement électrique production calorifique/frigorifique</t>
  </si>
  <si>
    <t>télécommande</t>
  </si>
  <si>
    <t>Bus de communication</t>
  </si>
  <si>
    <t>Sous Total H.T. REGULATION</t>
  </si>
  <si>
    <t>Raccordement électrique des terminaux de chauffage / climatisation</t>
  </si>
  <si>
    <t>Sous Total H.T. ELECTRICITE</t>
  </si>
  <si>
    <t>Total H.T. TRAVAUX DE CHAUFFAGE/ CLIMATISATION</t>
  </si>
  <si>
    <t>DESCRIPTION DES OUVRAGES DE VENTILATION</t>
  </si>
  <si>
    <t/>
  </si>
  <si>
    <t>CENTRALE DE TRAITEMENT D'AIR DOUBLE FLUX</t>
  </si>
  <si>
    <t>centrale de traitement d'air</t>
  </si>
  <si>
    <t>zone débit</t>
  </si>
  <si>
    <t>débit</t>
  </si>
  <si>
    <t>structure support en terrasse</t>
  </si>
  <si>
    <t>manutention</t>
  </si>
  <si>
    <t>Sous Total H.T. CENTRALE DOUBLE FLUX</t>
  </si>
  <si>
    <t>DISTRIBUTION AERAULIQUE</t>
  </si>
  <si>
    <t>Gaine de ventilation circulaire</t>
  </si>
  <si>
    <t>Gaine de ventilation rectangulaire</t>
  </si>
  <si>
    <t>kg</t>
  </si>
  <si>
    <t>trappe de visite</t>
  </si>
  <si>
    <t>Piège à sons</t>
  </si>
  <si>
    <t>dimensions</t>
  </si>
  <si>
    <t>Registre de réglage</t>
  </si>
  <si>
    <t>clapet coupe feu</t>
  </si>
  <si>
    <t>rectangulaire</t>
  </si>
  <si>
    <t>Calorifuge type kraft alu épaisseur 25 mm</t>
  </si>
  <si>
    <t>m²</t>
  </si>
  <si>
    <t>Calorifuge type kraft alu épaisseur 50 mm</t>
  </si>
  <si>
    <t>Sous Total H.T. DISTRIBUTION AERAULIQUE</t>
  </si>
  <si>
    <t>DIFFUSION DE L'AIR</t>
  </si>
  <si>
    <t>Registre autorégulant</t>
  </si>
  <si>
    <t>Flexible isophonique</t>
  </si>
  <si>
    <t>Grille à double deflexion</t>
  </si>
  <si>
    <t>type</t>
  </si>
  <si>
    <t>Diffuseur 4 voies</t>
  </si>
  <si>
    <t>Grille de reprise à maille fixe</t>
  </si>
  <si>
    <t>dissocier les modèles avec porte filtre le cas échéant</t>
  </si>
  <si>
    <t>Bouche de ventilation</t>
  </si>
  <si>
    <t>Clapet bouche terminal coupe feu</t>
  </si>
  <si>
    <t>Grilles de facade</t>
  </si>
  <si>
    <t>dimension</t>
  </si>
  <si>
    <t>Nettoyage des gaines de ventlation</t>
  </si>
  <si>
    <t>Sous Total H.T. DIFFUSION D'AIR</t>
  </si>
  <si>
    <t>Matériel de régulation pour les centrales de traitement d'air double flux</t>
  </si>
  <si>
    <t>Registre régulé compris sonde et régulation associée</t>
  </si>
  <si>
    <t>Raccordement électrique des centrales de traitement d'air</t>
  </si>
  <si>
    <t>Raccordement électrique des registres de régulation de débit</t>
  </si>
  <si>
    <t>Total H.T. TRAVAUX DE VENTILATION</t>
  </si>
  <si>
    <t>DESCRIPTION DES OUVRAGES DE PLOMBERIE</t>
  </si>
  <si>
    <t>ALIMENTATION GENERALE EAU FROIDE</t>
  </si>
  <si>
    <t>Arrivée générale PEHD</t>
  </si>
  <si>
    <t>DN 20</t>
  </si>
  <si>
    <t>DN 25</t>
  </si>
  <si>
    <t>DN 32</t>
  </si>
  <si>
    <t>DN 40</t>
  </si>
  <si>
    <t>DN 50</t>
  </si>
  <si>
    <t>Réseau de distribution principaux</t>
  </si>
  <si>
    <t>Matière à spécifier</t>
  </si>
  <si>
    <t>DN 15</t>
  </si>
  <si>
    <t>DN 63</t>
  </si>
  <si>
    <t>Vanne</t>
  </si>
  <si>
    <t>Filtration</t>
  </si>
  <si>
    <t>Détendeur régulateur</t>
  </si>
  <si>
    <t>Manomètre</t>
  </si>
  <si>
    <t>Comptage volumétrique communicant</t>
  </si>
  <si>
    <t>Clapet type EA</t>
  </si>
  <si>
    <t>Sous Total H.T. ALIMENTATION GENERALE EAU FROIDE</t>
  </si>
  <si>
    <t>PRODUCTION ECS</t>
  </si>
  <si>
    <t>Production d'eau chaude sanitaire</t>
  </si>
  <si>
    <t>groupe de sécurité</t>
  </si>
  <si>
    <t>Sous Total H.T. PRODUCTION ECS</t>
  </si>
  <si>
    <t>DISTRIBUTION HYDRAULIQUE</t>
  </si>
  <si>
    <t>Réseau de distribution eau froide</t>
  </si>
  <si>
    <t>matière à spécifier</t>
  </si>
  <si>
    <t>réseau en encastré (cloison ou dalle)</t>
  </si>
  <si>
    <t>Dia 12 ext</t>
  </si>
  <si>
    <t>Dia 16 ext</t>
  </si>
  <si>
    <t>Réseau de distribution eau chaude</t>
  </si>
  <si>
    <t>Collecteurs de plomberie</t>
  </si>
  <si>
    <t>antibélier</t>
  </si>
  <si>
    <t>Comptage volumétrique</t>
  </si>
  <si>
    <t>Réseau d'évacuation EU.EV VP pvc</t>
  </si>
  <si>
    <t>Diamètre 32</t>
  </si>
  <si>
    <t>Diamètre 40</t>
  </si>
  <si>
    <t>Diamètre 50</t>
  </si>
  <si>
    <t>Diamètre 100</t>
  </si>
  <si>
    <t>Diamètre 125</t>
  </si>
  <si>
    <t>Chapeau de ventilation primaire</t>
  </si>
  <si>
    <t>Réseau d'évacuation EP</t>
  </si>
  <si>
    <t>Diamètre 160</t>
  </si>
  <si>
    <t>Diamètre 200</t>
  </si>
  <si>
    <t>ep 13 mm pour tube en DN 15</t>
  </si>
  <si>
    <t>ep 13 mm pour tube en DN 20</t>
  </si>
  <si>
    <t>ep 13 mm pour tube en DN 32</t>
  </si>
  <si>
    <t>ep 13 mm pour tube en DN 40</t>
  </si>
  <si>
    <t>ep 13 mm pour tube en DN 50</t>
  </si>
  <si>
    <t>ep 13 mm pour tube en DN 63</t>
  </si>
  <si>
    <t>ep 19 mm pour tube en DN 15</t>
  </si>
  <si>
    <t>ep 19 mm pour tube en DN 20</t>
  </si>
  <si>
    <t>ep 19 mm pour tube en DN 32</t>
  </si>
  <si>
    <t>ep 19 mm pour tube en DN 40</t>
  </si>
  <si>
    <t>ep 19 mm pour tube en DN 50</t>
  </si>
  <si>
    <t>APPAREILS SANITAIRES</t>
  </si>
  <si>
    <t>WC réservoir bati support</t>
  </si>
  <si>
    <t>référence à préciser</t>
  </si>
  <si>
    <t>Lave main droit robinet temporisé</t>
  </si>
  <si>
    <t>Lavabo PMR robinet temporisé</t>
  </si>
  <si>
    <t>robinetterie de douche temporisée</t>
  </si>
  <si>
    <t>siège de douche</t>
  </si>
  <si>
    <t>attente</t>
  </si>
  <si>
    <t>vidoir</t>
  </si>
  <si>
    <t>barre de douche PMR</t>
  </si>
  <si>
    <t>miroir</t>
  </si>
  <si>
    <t>barre WC</t>
  </si>
  <si>
    <t>Sous Total H.T. APPAREILS SANITAIRES</t>
  </si>
  <si>
    <t>REGULATION/ ELECTRICITE</t>
  </si>
  <si>
    <t>Raccordement des équipement plomberie</t>
  </si>
  <si>
    <t>Sous Total H.T.REGULATION ELECTRICITE</t>
  </si>
  <si>
    <t>Total H.T. TRAVAUX DE PLOMBERIE</t>
  </si>
  <si>
    <t xml:space="preserve">MONTANT TOTAL HT </t>
  </si>
  <si>
    <t>TVA 20 %</t>
  </si>
  <si>
    <t>MONTANT TOTAL TTC</t>
  </si>
  <si>
    <t>RECAPITULATIF PAR CHAPITRE</t>
  </si>
  <si>
    <t>Total H.T. TRAVAUX DE CHAUFFAGE/FROID</t>
  </si>
  <si>
    <t>01.2.12.3</t>
  </si>
  <si>
    <t>RESEAU EAU POTABLE</t>
  </si>
  <si>
    <t xml:space="preserve">01.2.12.3 1 </t>
  </si>
  <si>
    <t>Tranchée pour réseau AEP sous voirie existante</t>
  </si>
  <si>
    <t>000-U728</t>
  </si>
  <si>
    <t xml:space="preserve">01.2.12.3 2 </t>
  </si>
  <si>
    <t>Pénétration dans bâtiment</t>
  </si>
  <si>
    <t>000-S554</t>
  </si>
  <si>
    <t xml:space="preserve">01.2.8.1 2 </t>
  </si>
  <si>
    <t>Siphon de sol PVC 20 x 20</t>
  </si>
  <si>
    <t>000-X330</t>
  </si>
  <si>
    <t xml:space="preserve">02.2.4.1 4 </t>
  </si>
  <si>
    <t>Grilles de ventilation</t>
  </si>
  <si>
    <t>000-R772</t>
  </si>
  <si>
    <t xml:space="preserve">06.2.3.5 3 </t>
  </si>
  <si>
    <t>Receveur de douche à l'italienne</t>
  </si>
  <si>
    <t>000-S497</t>
  </si>
  <si>
    <t xml:space="preserve">06.2.3.5 4 </t>
  </si>
  <si>
    <t>Etanchéité sous carrelage et faïence</t>
  </si>
  <si>
    <t>000-Q302</t>
  </si>
  <si>
    <t>Q Entreprise</t>
  </si>
  <si>
    <t xml:space="preserve">     - en 0,90 x 2,10</t>
  </si>
  <si>
    <t xml:space="preserve">     - en 0,70 x 3,00</t>
  </si>
  <si>
    <t xml:space="preserve">     - en 6,80 x 2,65</t>
  </si>
  <si>
    <t xml:space="preserve">     - en 2,80 x 2,10</t>
  </si>
  <si>
    <t>03.2.2.1 6</t>
  </si>
  <si>
    <t>Lot N°04  CFO - CFA - Sûreté - SSI</t>
  </si>
  <si>
    <t>Lot N°05  CVC - Plomberie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</si>
</sst>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;\-#,##0.00;"/>
    <numFmt numFmtId="165" formatCode="#\ ##0;\-#,##0;"/>
    <numFmt numFmtId="166" formatCode="#,##0.0;\-#,##0.0;"/>
    <numFmt numFmtId="167" formatCode="#,##0.000;\-#,##0.000;"/>
    <numFmt numFmtId="168" formatCode="#\ ##0;\-#,##0;"/>
  </numFmts>
  <fonts count="37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9"/>
      <color rgb="FF5B5B5B"/>
      <name val="Arial"/>
      <family val="1"/>
    </font>
    <font>
      <sz val="10"/>
      <color rgb="FF5B5B5B"/>
      <name val="Arial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sz val="11"/>
      <name val="Geneva"/>
    </font>
    <font>
      <b/>
      <sz val="10"/>
      <color rgb="FFFF0000"/>
      <name val="Geneva"/>
    </font>
    <font>
      <b/>
      <sz val="10"/>
      <name val="Geneva"/>
    </font>
    <font>
      <sz val="11"/>
      <name val="Calibri"/>
      <family val="2"/>
      <scheme val="minor"/>
    </font>
    <font>
      <b/>
      <sz val="11"/>
      <color rgb="FFFF0000"/>
      <name val="Geneva"/>
    </font>
    <font>
      <b/>
      <sz val="16"/>
      <name val="Geneva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65"/>
        <bgColor indexed="64"/>
      </patternFill>
    </fill>
    <fill>
      <patternFill patternType="solid">
        <fgColor theme="2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medium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0" fillId="0" borderId="0" applyFill="0">
      <alignment horizontal="left" vertical="top" wrapText="1"/>
    </xf>
    <xf numFmtId="0" fontId="21" fillId="0" borderId="0" applyFill="0">
      <alignment horizontal="left" vertical="top" wrapText="1"/>
    </xf>
    <xf numFmtId="0" fontId="2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43" fontId="22" fillId="0" borderId="0" applyFont="0" applyFill="0" applyBorder="0" applyAlignment="0" applyProtection="0"/>
    <xf numFmtId="0" fontId="22" fillId="0" borderId="0"/>
  </cellStyleXfs>
  <cellXfs count="176">
    <xf numFmtId="0" fontId="0" fillId="0" borderId="0" xfId="0"/>
    <xf numFmtId="0" fontId="17" fillId="0" borderId="0" xfId="0" applyFont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164" fontId="0" fillId="0" borderId="13" xfId="0" applyNumberFormat="1" applyBorder="1" applyAlignment="1">
      <alignment horizontal="right" vertical="top" wrapText="1"/>
    </xf>
    <xf numFmtId="0" fontId="17" fillId="0" borderId="10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8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17" fillId="0" borderId="2" xfId="0" applyNumberFormat="1" applyFont="1" applyBorder="1" applyAlignment="1">
      <alignment horizontal="right" vertical="top" wrapText="1"/>
    </xf>
    <xf numFmtId="164" fontId="17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0" fillId="0" borderId="33" xfId="0" applyBorder="1" applyAlignment="1">
      <alignment horizontal="center" vertical="top" wrapText="1"/>
    </xf>
    <xf numFmtId="0" fontId="17" fillId="0" borderId="34" xfId="0" applyFont="1" applyBorder="1" applyAlignment="1">
      <alignment horizontal="left" vertical="top" wrapText="1"/>
    </xf>
    <xf numFmtId="0" fontId="17" fillId="0" borderId="34" xfId="0" applyFont="1" applyBorder="1" applyAlignment="1">
      <alignment horizontal="center" vertical="top" wrapText="1"/>
    </xf>
    <xf numFmtId="0" fontId="17" fillId="0" borderId="34" xfId="0" applyFont="1" applyBorder="1" applyAlignment="1">
      <alignment horizontal="righ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" fillId="2" borderId="30" xfId="1" applyFill="1" applyBorder="1">
      <alignment horizontal="left" vertical="top" wrapText="1"/>
    </xf>
    <xf numFmtId="0" fontId="4" fillId="0" borderId="31" xfId="10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29" xfId="1" applyFill="1" applyBorder="1">
      <alignment horizontal="left" vertical="top" wrapText="1"/>
    </xf>
    <xf numFmtId="0" fontId="2" fillId="0" borderId="28" xfId="14" applyBorder="1">
      <alignment horizontal="left" vertical="top" wrapText="1"/>
    </xf>
    <xf numFmtId="0" fontId="1" fillId="2" borderId="21" xfId="1" applyFill="1" applyBorder="1">
      <alignment horizontal="left" vertical="top" wrapText="1"/>
    </xf>
    <xf numFmtId="0" fontId="9" fillId="0" borderId="24" xfId="18" applyBorder="1">
      <alignment horizontal="left" vertical="top" wrapText="1"/>
    </xf>
    <xf numFmtId="0" fontId="1" fillId="0" borderId="21" xfId="1" applyBorder="1">
      <alignment horizontal="left" vertical="top" wrapText="1"/>
    </xf>
    <xf numFmtId="0" fontId="9" fillId="0" borderId="24" xfId="26" applyBorder="1">
      <alignment horizontal="left" vertical="top" wrapText="1"/>
    </xf>
    <xf numFmtId="0" fontId="0" fillId="0" borderId="9" xfId="0" applyBorder="1" applyAlignment="1" applyProtection="1">
      <alignment horizontal="left" vertical="top"/>
      <protection locked="0"/>
    </xf>
    <xf numFmtId="164" fontId="0" fillId="0" borderId="9" xfId="0" applyNumberFormat="1" applyBorder="1" applyAlignment="1" applyProtection="1">
      <alignment horizontal="center" vertical="top" wrapText="1"/>
      <protection locked="0"/>
    </xf>
    <xf numFmtId="164" fontId="0" fillId="0" borderId="27" xfId="0" applyNumberFormat="1" applyBorder="1" applyAlignment="1" applyProtection="1">
      <alignment horizontal="right" vertical="top" wrapText="1"/>
      <protection locked="0"/>
    </xf>
    <xf numFmtId="0" fontId="18" fillId="0" borderId="21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1" fillId="0" borderId="21" xfId="17" applyFont="1" applyBorder="1">
      <alignment horizontal="left" vertical="top" wrapText="1"/>
    </xf>
    <xf numFmtId="0" fontId="6" fillId="0" borderId="24" xfId="17" applyBorder="1">
      <alignment horizontal="left" vertical="top" wrapText="1"/>
    </xf>
    <xf numFmtId="164" fontId="0" fillId="0" borderId="27" xfId="0" applyNumberFormat="1" applyBorder="1" applyAlignment="1">
      <alignment horizontal="right" vertical="top" wrapText="1"/>
    </xf>
    <xf numFmtId="0" fontId="2" fillId="0" borderId="24" xfId="14" applyBorder="1">
      <alignment horizontal="left" vertical="top" wrapText="1"/>
    </xf>
    <xf numFmtId="165" fontId="0" fillId="0" borderId="9" xfId="0" applyNumberFormat="1" applyBorder="1" applyAlignment="1" applyProtection="1">
      <alignment horizontal="center" vertical="top" wrapText="1"/>
      <protection locked="0"/>
    </xf>
    <xf numFmtId="164" fontId="0" fillId="0" borderId="19" xfId="0" applyNumberFormat="1" applyBorder="1" applyAlignment="1">
      <alignment horizontal="right" vertical="top" wrapText="1"/>
    </xf>
    <xf numFmtId="0" fontId="1" fillId="0" borderId="21" xfId="13" applyFont="1" applyBorder="1">
      <alignment horizontal="left" vertical="top" wrapText="1"/>
    </xf>
    <xf numFmtId="0" fontId="6" fillId="0" borderId="24" xfId="13" applyBorder="1">
      <alignment horizontal="left" vertical="top" wrapText="1"/>
    </xf>
    <xf numFmtId="164" fontId="0" fillId="0" borderId="26" xfId="0" applyNumberForma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166" fontId="0" fillId="0" borderId="9" xfId="0" applyNumberFormat="1" applyBorder="1" applyAlignment="1" applyProtection="1">
      <alignment horizontal="center" vertical="top" wrapText="1"/>
      <protection locked="0"/>
    </xf>
    <xf numFmtId="167" fontId="0" fillId="0" borderId="9" xfId="0" applyNumberFormat="1" applyBorder="1" applyAlignment="1" applyProtection="1">
      <alignment horizontal="center" vertical="top" wrapText="1"/>
      <protection locked="0"/>
    </xf>
    <xf numFmtId="0" fontId="2" fillId="0" borderId="24" xfId="22" applyBorder="1">
      <alignment horizontal="left" vertical="top" wrapText="1"/>
    </xf>
    <xf numFmtId="168" fontId="19" fillId="2" borderId="0" xfId="0" applyNumberFormat="1" applyFont="1" applyFill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9" fillId="0" borderId="24" xfId="45" applyBorder="1">
      <alignment horizontal="left" vertical="top" wrapText="1"/>
    </xf>
    <xf numFmtId="0" fontId="9" fillId="0" borderId="25" xfId="45" applyBorder="1">
      <alignment horizontal="left" vertical="top" wrapText="1"/>
    </xf>
    <xf numFmtId="0" fontId="20" fillId="0" borderId="24" xfId="46" applyBorder="1">
      <alignment horizontal="left" vertical="top" wrapText="1"/>
    </xf>
    <xf numFmtId="0" fontId="20" fillId="0" borderId="25" xfId="46" applyBorder="1">
      <alignment horizontal="left" vertical="top" wrapText="1"/>
    </xf>
    <xf numFmtId="0" fontId="21" fillId="0" borderId="24" xfId="47" applyBorder="1">
      <alignment horizontal="left" vertical="top" wrapText="1"/>
    </xf>
    <xf numFmtId="0" fontId="21" fillId="0" borderId="25" xfId="47" applyBorder="1">
      <alignment horizontal="left" vertical="top" wrapText="1"/>
    </xf>
    <xf numFmtId="0" fontId="21" fillId="0" borderId="24" xfId="48" applyBorder="1">
      <alignment horizontal="left" vertical="top" wrapText="1"/>
    </xf>
    <xf numFmtId="0" fontId="21" fillId="0" borderId="25" xfId="48" applyBorder="1">
      <alignment horizontal="left" vertical="top" wrapText="1"/>
    </xf>
    <xf numFmtId="0" fontId="21" fillId="0" borderId="28" xfId="47" applyBorder="1">
      <alignment horizontal="left" vertical="top" wrapText="1"/>
    </xf>
    <xf numFmtId="0" fontId="21" fillId="0" borderId="29" xfId="47" applyBorder="1">
      <alignment horizontal="left" vertical="top" wrapText="1"/>
    </xf>
    <xf numFmtId="0" fontId="5" fillId="0" borderId="31" xfId="49" applyBorder="1">
      <alignment horizontal="left" vertical="top" wrapText="1"/>
    </xf>
    <xf numFmtId="0" fontId="5" fillId="0" borderId="35" xfId="49" applyBorder="1">
      <alignment horizontal="left" vertical="top" wrapText="1"/>
    </xf>
    <xf numFmtId="0" fontId="9" fillId="0" borderId="20" xfId="45" applyBorder="1">
      <alignment horizontal="left" vertical="top" wrapText="1"/>
    </xf>
    <xf numFmtId="0" fontId="9" fillId="0" borderId="18" xfId="45" applyBorder="1">
      <alignment horizontal="left" vertical="top" wrapText="1"/>
    </xf>
    <xf numFmtId="168" fontId="0" fillId="0" borderId="9" xfId="0" applyNumberFormat="1" applyBorder="1" applyAlignment="1" applyProtection="1">
      <alignment horizontal="center" vertical="top" wrapText="1"/>
      <protection locked="0"/>
    </xf>
    <xf numFmtId="0" fontId="9" fillId="0" borderId="28" xfId="45" applyBorder="1">
      <alignment horizontal="left" vertical="top" wrapText="1"/>
    </xf>
    <xf numFmtId="0" fontId="9" fillId="0" borderId="29" xfId="45" applyBorder="1">
      <alignment horizontal="left" vertical="top" wrapText="1"/>
    </xf>
    <xf numFmtId="0" fontId="22" fillId="0" borderId="0" xfId="51"/>
    <xf numFmtId="0" fontId="27" fillId="3" borderId="49" xfId="51" applyFont="1" applyFill="1" applyBorder="1" applyAlignment="1">
      <alignment horizontal="center" vertical="center"/>
    </xf>
    <xf numFmtId="43" fontId="28" fillId="3" borderId="49" xfId="50" applyFont="1" applyFill="1" applyBorder="1" applyAlignment="1">
      <alignment horizontal="center" vertical="center"/>
    </xf>
    <xf numFmtId="43" fontId="27" fillId="3" borderId="49" xfId="50" applyFont="1" applyFill="1" applyBorder="1" applyAlignment="1">
      <alignment horizontal="center" vertical="center"/>
    </xf>
    <xf numFmtId="0" fontId="22" fillId="0" borderId="40" xfId="51" applyBorder="1"/>
    <xf numFmtId="0" fontId="22" fillId="0" borderId="37" xfId="51" applyBorder="1"/>
    <xf numFmtId="0" fontId="22" fillId="0" borderId="43" xfId="51" applyBorder="1"/>
    <xf numFmtId="0" fontId="22" fillId="0" borderId="38" xfId="51" applyBorder="1"/>
    <xf numFmtId="0" fontId="22" fillId="0" borderId="44" xfId="51" applyBorder="1"/>
    <xf numFmtId="0" fontId="29" fillId="4" borderId="41" xfId="51" applyFont="1" applyFill="1" applyBorder="1"/>
    <xf numFmtId="0" fontId="22" fillId="4" borderId="0" xfId="51" applyFill="1"/>
    <xf numFmtId="0" fontId="22" fillId="4" borderId="42" xfId="51" applyFill="1" applyBorder="1"/>
    <xf numFmtId="0" fontId="22" fillId="4" borderId="44" xfId="51" applyFill="1" applyBorder="1"/>
    <xf numFmtId="0" fontId="22" fillId="0" borderId="41" xfId="51" applyBorder="1"/>
    <xf numFmtId="0" fontId="22" fillId="0" borderId="42" xfId="51" applyBorder="1"/>
    <xf numFmtId="0" fontId="22" fillId="0" borderId="41" xfId="51" applyBorder="1" applyAlignment="1">
      <alignment wrapText="1"/>
    </xf>
    <xf numFmtId="0" fontId="23" fillId="0" borderId="41" xfId="51" applyFont="1" applyBorder="1"/>
    <xf numFmtId="0" fontId="23" fillId="0" borderId="44" xfId="51" applyFont="1" applyBorder="1"/>
    <xf numFmtId="0" fontId="22" fillId="0" borderId="50" xfId="51" applyBorder="1"/>
    <xf numFmtId="0" fontId="22" fillId="0" borderId="39" xfId="51" applyBorder="1"/>
    <xf numFmtId="0" fontId="30" fillId="0" borderId="52" xfId="51" applyFont="1" applyBorder="1" applyAlignment="1">
      <alignment horizontal="right" vertical="center"/>
    </xf>
    <xf numFmtId="0" fontId="22" fillId="0" borderId="49" xfId="51" applyBorder="1"/>
    <xf numFmtId="0" fontId="25" fillId="0" borderId="44" xfId="51" applyFont="1" applyBorder="1"/>
    <xf numFmtId="0" fontId="25" fillId="0" borderId="41" xfId="51" applyFont="1" applyBorder="1"/>
    <xf numFmtId="0" fontId="25" fillId="0" borderId="41" xfId="51" applyFont="1" applyBorder="1" applyAlignment="1">
      <alignment horizontal="left"/>
    </xf>
    <xf numFmtId="0" fontId="29" fillId="0" borderId="41" xfId="51" applyFont="1" applyBorder="1"/>
    <xf numFmtId="0" fontId="23" fillId="0" borderId="0" xfId="51" applyFont="1"/>
    <xf numFmtId="0" fontId="31" fillId="0" borderId="0" xfId="51" applyFont="1" applyAlignment="1">
      <alignment horizontal="right" vertical="center"/>
    </xf>
    <xf numFmtId="0" fontId="23" fillId="0" borderId="42" xfId="51" applyFont="1" applyBorder="1"/>
    <xf numFmtId="0" fontId="29" fillId="0" borderId="50" xfId="51" applyFont="1" applyBorder="1"/>
    <xf numFmtId="0" fontId="32" fillId="0" borderId="52" xfId="51" applyFont="1" applyBorder="1" applyAlignment="1">
      <alignment horizontal="right" vertical="center"/>
    </xf>
    <xf numFmtId="0" fontId="33" fillId="0" borderId="44" xfId="51" applyFont="1" applyBorder="1"/>
    <xf numFmtId="0" fontId="32" fillId="0" borderId="0" xfId="51" applyFont="1" applyAlignment="1">
      <alignment horizontal="right" vertical="center"/>
    </xf>
    <xf numFmtId="0" fontId="34" fillId="0" borderId="0" xfId="51" applyFont="1" applyAlignment="1">
      <alignment horizontal="right" vertical="center"/>
    </xf>
    <xf numFmtId="1" fontId="22" fillId="0" borderId="0" xfId="51" applyNumberFormat="1"/>
    <xf numFmtId="0" fontId="31" fillId="0" borderId="42" xfId="51" applyFont="1" applyBorder="1" applyAlignment="1">
      <alignment horizontal="right" vertical="center"/>
    </xf>
    <xf numFmtId="0" fontId="30" fillId="0" borderId="0" xfId="51" applyFont="1" applyAlignment="1">
      <alignment horizontal="right" vertical="center"/>
    </xf>
    <xf numFmtId="0" fontId="35" fillId="0" borderId="0" xfId="51" applyFont="1" applyAlignment="1">
      <alignment horizontal="right" vertical="center"/>
    </xf>
    <xf numFmtId="0" fontId="35" fillId="0" borderId="52" xfId="51" applyFont="1" applyBorder="1" applyAlignment="1">
      <alignment horizontal="right" vertical="center"/>
    </xf>
    <xf numFmtId="0" fontId="35" fillId="0" borderId="53" xfId="51" applyFont="1" applyBorder="1" applyAlignment="1">
      <alignment horizontal="right" vertical="center"/>
    </xf>
    <xf numFmtId="0" fontId="22" fillId="0" borderId="48" xfId="51" applyBorder="1"/>
    <xf numFmtId="0" fontId="29" fillId="4" borderId="54" xfId="51" applyFont="1" applyFill="1" applyBorder="1"/>
    <xf numFmtId="0" fontId="22" fillId="4" borderId="55" xfId="51" applyFill="1" applyBorder="1"/>
    <xf numFmtId="0" fontId="22" fillId="4" borderId="56" xfId="51" applyFill="1" applyBorder="1"/>
    <xf numFmtId="0" fontId="22" fillId="0" borderId="55" xfId="51" applyBorder="1"/>
    <xf numFmtId="0" fontId="22" fillId="0" borderId="56" xfId="51" applyBorder="1"/>
    <xf numFmtId="0" fontId="22" fillId="0" borderId="57" xfId="51" applyBorder="1"/>
    <xf numFmtId="0" fontId="22" fillId="0" borderId="58" xfId="51" applyBorder="1"/>
    <xf numFmtId="0" fontId="32" fillId="0" borderId="59" xfId="51" applyFont="1" applyBorder="1" applyAlignment="1">
      <alignment horizontal="right" vertical="center"/>
    </xf>
    <xf numFmtId="0" fontId="22" fillId="0" borderId="58" xfId="51" applyBorder="1" applyAlignment="1">
      <alignment horizontal="right"/>
    </xf>
    <xf numFmtId="0" fontId="24" fillId="0" borderId="59" xfId="51" applyFont="1" applyBorder="1" applyAlignment="1">
      <alignment horizontal="right"/>
    </xf>
    <xf numFmtId="0" fontId="22" fillId="0" borderId="0" xfId="51" applyAlignment="1">
      <alignment horizontal="right"/>
    </xf>
    <xf numFmtId="0" fontId="1" fillId="0" borderId="25" xfId="1" applyBorder="1">
      <alignment horizontal="left" vertical="top" wrapText="1"/>
    </xf>
    <xf numFmtId="0" fontId="1" fillId="2" borderId="25" xfId="1" applyFill="1" applyBorder="1">
      <alignment horizontal="left" vertical="top" wrapText="1"/>
    </xf>
    <xf numFmtId="0" fontId="0" fillId="0" borderId="35" xfId="0" applyBorder="1" applyAlignment="1">
      <alignment horizontal="left" vertical="center" wrapText="1"/>
    </xf>
    <xf numFmtId="0" fontId="0" fillId="0" borderId="33" xfId="0" applyBorder="1" applyAlignment="1">
      <alignment horizontal="center" vertical="center" wrapText="1"/>
    </xf>
    <xf numFmtId="0" fontId="17" fillId="0" borderId="34" xfId="0" applyFont="1" applyBorder="1" applyAlignment="1">
      <alignment horizontal="left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right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4" fontId="0" fillId="0" borderId="9" xfId="0" applyNumberFormat="1" applyBorder="1" applyAlignment="1" applyProtection="1">
      <alignment horizontal="center" wrapText="1"/>
      <protection locked="0"/>
    </xf>
    <xf numFmtId="0" fontId="0" fillId="0" borderId="9" xfId="0" applyBorder="1" applyAlignment="1" applyProtection="1">
      <alignment horizontal="left"/>
      <protection locked="0"/>
    </xf>
    <xf numFmtId="164" fontId="0" fillId="0" borderId="27" xfId="0" applyNumberFormat="1" applyBorder="1" applyAlignment="1" applyProtection="1">
      <alignment horizontal="right" wrapText="1"/>
      <protection locked="0"/>
    </xf>
    <xf numFmtId="0" fontId="17" fillId="0" borderId="0" xfId="0" applyFont="1" applyAlignment="1">
      <alignment horizontal="left" vertical="top"/>
    </xf>
    <xf numFmtId="0" fontId="0" fillId="0" borderId="35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27" fillId="3" borderId="50" xfId="51" applyFont="1" applyFill="1" applyBorder="1" applyAlignment="1">
      <alignment horizontal="center" vertical="center"/>
    </xf>
    <xf numFmtId="0" fontId="27" fillId="3" borderId="39" xfId="51" applyFont="1" applyFill="1" applyBorder="1" applyAlignment="1">
      <alignment horizontal="center" vertical="center"/>
    </xf>
    <xf numFmtId="0" fontId="27" fillId="3" borderId="51" xfId="51" applyFont="1" applyFill="1" applyBorder="1" applyAlignment="1">
      <alignment horizontal="center" vertical="center"/>
    </xf>
    <xf numFmtId="43" fontId="26" fillId="0" borderId="37" xfId="50" applyFont="1" applyBorder="1" applyAlignment="1">
      <alignment horizontal="center" vertical="center" wrapText="1"/>
    </xf>
    <xf numFmtId="43" fontId="26" fillId="0" borderId="38" xfId="50" applyFont="1" applyBorder="1" applyAlignment="1">
      <alignment horizontal="center" vertical="center" wrapText="1"/>
    </xf>
    <xf numFmtId="43" fontId="26" fillId="0" borderId="41" xfId="50" applyFont="1" applyBorder="1" applyAlignment="1">
      <alignment horizontal="center" vertical="center" wrapText="1"/>
    </xf>
    <xf numFmtId="43" fontId="26" fillId="0" borderId="42" xfId="50" applyFont="1" applyBorder="1" applyAlignment="1">
      <alignment horizontal="center" vertical="center" wrapText="1"/>
    </xf>
    <xf numFmtId="43" fontId="26" fillId="0" borderId="45" xfId="50" applyFont="1" applyBorder="1" applyAlignment="1">
      <alignment horizontal="center" vertical="center" wrapText="1"/>
    </xf>
    <xf numFmtId="43" fontId="26" fillId="0" borderId="47" xfId="50" applyFont="1" applyBorder="1" applyAlignment="1">
      <alignment horizontal="center" vertical="center" wrapText="1"/>
    </xf>
    <xf numFmtId="43" fontId="27" fillId="0" borderId="39" xfId="50" applyFont="1" applyFill="1" applyBorder="1" applyAlignment="1">
      <alignment horizontal="center" vertical="center"/>
    </xf>
    <xf numFmtId="43" fontId="27" fillId="0" borderId="40" xfId="50" applyFont="1" applyBorder="1" applyAlignment="1">
      <alignment horizontal="center" vertical="center"/>
    </xf>
    <xf numFmtId="43" fontId="27" fillId="0" borderId="44" xfId="50" applyFont="1" applyBorder="1" applyAlignment="1">
      <alignment horizontal="center" vertical="center"/>
    </xf>
    <xf numFmtId="43" fontId="27" fillId="0" borderId="48" xfId="50" applyFont="1" applyBorder="1" applyAlignment="1">
      <alignment horizontal="center" vertical="center"/>
    </xf>
    <xf numFmtId="43" fontId="27" fillId="0" borderId="37" xfId="50" applyFont="1" applyFill="1" applyBorder="1" applyAlignment="1">
      <alignment horizontal="center" vertical="center"/>
    </xf>
    <xf numFmtId="43" fontId="27" fillId="0" borderId="43" xfId="50" applyFont="1" applyFill="1" applyBorder="1" applyAlignment="1">
      <alignment horizontal="center" vertical="center"/>
    </xf>
    <xf numFmtId="43" fontId="27" fillId="0" borderId="38" xfId="50" applyFont="1" applyFill="1" applyBorder="1" applyAlignment="1">
      <alignment horizontal="center" vertical="center"/>
    </xf>
    <xf numFmtId="43" fontId="27" fillId="0" borderId="45" xfId="50" applyFont="1" applyFill="1" applyBorder="1" applyAlignment="1">
      <alignment horizontal="center" vertical="center" wrapText="1"/>
    </xf>
    <xf numFmtId="43" fontId="27" fillId="0" borderId="46" xfId="50" applyFont="1" applyFill="1" applyBorder="1" applyAlignment="1">
      <alignment horizontal="center" vertical="center" wrapText="1"/>
    </xf>
    <xf numFmtId="43" fontId="27" fillId="0" borderId="47" xfId="50" applyFont="1" applyFill="1" applyBorder="1" applyAlignment="1">
      <alignment horizontal="center" vertical="center" wrapText="1"/>
    </xf>
    <xf numFmtId="0" fontId="27" fillId="0" borderId="39" xfId="51" applyFont="1" applyBorder="1" applyAlignment="1">
      <alignment horizontal="center" vertical="center"/>
    </xf>
  </cellXfs>
  <cellStyles count="52">
    <cellStyle name="ArtDescriptif" xfId="28" xr:uid="{00000000-0005-0000-0000-00001C000000}"/>
    <cellStyle name="ArtLibelleCond" xfId="27" xr:uid="{00000000-0005-0000-0000-00001B000000}"/>
    <cellStyle name="ArtLibelleCond 2" xfId="45" xr:uid="{0FA519B9-A654-403C-9B74-0127CCB1F652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1 2" xfId="49" xr:uid="{7F5AE80A-3DFB-4B31-8621-6C627951686D}"/>
    <cellStyle name="ChapTitre2" xfId="14" xr:uid="{00000000-0005-0000-0000-00000E000000}"/>
    <cellStyle name="ChapTitre2 2" xfId="47" xr:uid="{CAE13715-AD89-47F4-A75C-BC7F4C9EA628}"/>
    <cellStyle name="ChapTitre3" xfId="18" xr:uid="{00000000-0005-0000-0000-000012000000}"/>
    <cellStyle name="ChapTitre3 2" xfId="46" xr:uid="{6AE3D210-FA7C-4101-A528-F743F1FA5F61}"/>
    <cellStyle name="ChapTitre4" xfId="22" xr:uid="{00000000-0005-0000-0000-000016000000}"/>
    <cellStyle name="ChapTitre4 2" xfId="48" xr:uid="{AA0E6EDC-F235-4A79-9E4B-E78E99B2A013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illiers" xfId="50" builtinId="3"/>
    <cellStyle name="Normal" xfId="0" builtinId="0"/>
    <cellStyle name="Normal 2" xfId="51" xr:uid="{E6436E45-754F-4706-B7C8-04588B8FF006}"/>
    <cellStyle name="Numerotation" xfId="1" xr:uid="{00000000-0005-0000-0000-000001000000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576000</xdr:colOff>
      <xdr:row>7</xdr:row>
      <xdr:rowOff>184761</xdr:rowOff>
    </xdr:from>
    <xdr:to>
      <xdr:col>0</xdr:col>
      <xdr:colOff>5616000</xdr:colOff>
      <xdr:row>18</xdr:row>
      <xdr:rowOff>92739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10435" y="1518261"/>
          <a:ext cx="5040000" cy="2003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Création d'un espace de formation au centre pénitentiaire d'Alençon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Rue Pont Percé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61250 CONDE SUR SRATHE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612000</xdr:colOff>
      <xdr:row>18</xdr:row>
      <xdr:rowOff>124043</xdr:rowOff>
    </xdr:from>
    <xdr:to>
      <xdr:col>0</xdr:col>
      <xdr:colOff>5580000</xdr:colOff>
      <xdr:row>30</xdr:row>
      <xdr:rowOff>138913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41739" y="3553043"/>
          <a:ext cx="4961739" cy="230087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DISP GRAND OUEST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1 rue de Chatillon - CS 23131</a:t>
          </a:r>
        </a:p>
        <a:p>
          <a:pPr algn="ctr"/>
          <a:endParaRPr sz="22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35031 RENNES Cedex</a:t>
          </a:r>
        </a:p>
      </xdr:txBody>
    </xdr:sp>
    <xdr:clientData/>
  </xdr:twoCellAnchor>
  <xdr:twoCellAnchor editAs="absolute">
    <xdr:from>
      <xdr:col>0</xdr:col>
      <xdr:colOff>576000</xdr:colOff>
      <xdr:row>32</xdr:row>
      <xdr:rowOff>86609</xdr:rowOff>
    </xdr:from>
    <xdr:to>
      <xdr:col>0</xdr:col>
      <xdr:colOff>5616000</xdr:colOff>
      <xdr:row>35</xdr:row>
      <xdr:rowOff>172500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610435" y="6182609"/>
          <a:ext cx="5040000" cy="657391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Lot N°01 GROS OEUVRE - VRD</a:t>
          </a:r>
        </a:p>
      </xdr:txBody>
    </xdr:sp>
    <xdr:clientData/>
  </xdr:twoCellAnchor>
  <xdr:twoCellAnchor editAs="absolute">
    <xdr:from>
      <xdr:col>0</xdr:col>
      <xdr:colOff>288000</xdr:colOff>
      <xdr:row>40</xdr:row>
      <xdr:rowOff>143478</xdr:rowOff>
    </xdr:from>
    <xdr:to>
      <xdr:col>0</xdr:col>
      <xdr:colOff>2016000</xdr:colOff>
      <xdr:row>44</xdr:row>
      <xdr:rowOff>85826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297391" y="7763478"/>
          <a:ext cx="1737391" cy="7043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Laurent STRANGOLINO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60 rue de la Gaucherie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18100 VIERZON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Tel : 02 48 75 26 21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Fax : 02 48 71 23 14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Email : l.strangolino@orange.fr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329175</xdr:colOff>
      <xdr:row>0</xdr:row>
      <xdr:rowOff>228600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0"/>
          <a:ext cx="6425175" cy="228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Lot N°01 GROS OEUVRE - VRD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241826</xdr:rowOff>
    </xdr:from>
    <xdr:to>
      <xdr:col>6</xdr:col>
      <xdr:colOff>329175</xdr:colOff>
      <xdr:row>0</xdr:row>
      <xdr:rowOff>241826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-16122" y="241826"/>
          <a:ext cx="6464817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576000</xdr:colOff>
      <xdr:row>7</xdr:row>
      <xdr:rowOff>184761</xdr:rowOff>
    </xdr:from>
    <xdr:to>
      <xdr:col>0</xdr:col>
      <xdr:colOff>5616000</xdr:colOff>
      <xdr:row>18</xdr:row>
      <xdr:rowOff>92739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610435" y="1518261"/>
          <a:ext cx="5040000" cy="2003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Création d'un espace de formation au centre pénitentiaire d'Alençon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Rue Pont Percé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61250 CONDE SUR SRATHE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612000</xdr:colOff>
      <xdr:row>18</xdr:row>
      <xdr:rowOff>124043</xdr:rowOff>
    </xdr:from>
    <xdr:to>
      <xdr:col>0</xdr:col>
      <xdr:colOff>5580000</xdr:colOff>
      <xdr:row>30</xdr:row>
      <xdr:rowOff>138913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41739" y="3553043"/>
          <a:ext cx="4961739" cy="230087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DISP GRAND OUEST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1 rue de Chatillon - CS 23131</a:t>
          </a:r>
        </a:p>
        <a:p>
          <a:pPr algn="ctr"/>
          <a:endParaRPr sz="22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35031 RENNES Cedex</a:t>
          </a:r>
        </a:p>
      </xdr:txBody>
    </xdr:sp>
    <xdr:clientData/>
  </xdr:twoCellAnchor>
  <xdr:twoCellAnchor editAs="absolute">
    <xdr:from>
      <xdr:col>0</xdr:col>
      <xdr:colOff>576000</xdr:colOff>
      <xdr:row>32</xdr:row>
      <xdr:rowOff>86609</xdr:rowOff>
    </xdr:from>
    <xdr:to>
      <xdr:col>0</xdr:col>
      <xdr:colOff>5616000</xdr:colOff>
      <xdr:row>35</xdr:row>
      <xdr:rowOff>172500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610435" y="6182609"/>
          <a:ext cx="5040000" cy="657391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Lot N°02 OSSATURE BOIS - CHARPENTE - COUVERTURE - BARDAGE - MENUISERIES EXTERIEURES</a:t>
          </a:r>
        </a:p>
      </xdr:txBody>
    </xdr:sp>
    <xdr:clientData/>
  </xdr:twoCellAnchor>
  <xdr:twoCellAnchor editAs="absolute">
    <xdr:from>
      <xdr:col>0</xdr:col>
      <xdr:colOff>288000</xdr:colOff>
      <xdr:row>40</xdr:row>
      <xdr:rowOff>143478</xdr:rowOff>
    </xdr:from>
    <xdr:to>
      <xdr:col>0</xdr:col>
      <xdr:colOff>2016000</xdr:colOff>
      <xdr:row>44</xdr:row>
      <xdr:rowOff>85826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297391" y="7763478"/>
          <a:ext cx="1737391" cy="7043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Laurent STRANGOLINO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60 rue de la Gaucherie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18100 VIERZON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Tel : 02 48 75 26 21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Fax : 02 48 71 23 14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Email : l.strangolino@orange.fr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233925</xdr:colOff>
      <xdr:row>0</xdr:row>
      <xdr:rowOff>142875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0" y="0"/>
          <a:ext cx="6425175" cy="1428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Lot N°02 OSSATURE BOIS - CHARPENTE - COUVERTURE - BARDAGE - MENUISERIES EXTERIEURES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241826</xdr:rowOff>
    </xdr:from>
    <xdr:to>
      <xdr:col>6</xdr:col>
      <xdr:colOff>233925</xdr:colOff>
      <xdr:row>0</xdr:row>
      <xdr:rowOff>241826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CxnSpPr/>
      </xdr:nvCxnSpPr>
      <xdr:spPr>
        <a:xfrm>
          <a:off x="-16122" y="241826"/>
          <a:ext cx="6464817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576000</xdr:colOff>
      <xdr:row>7</xdr:row>
      <xdr:rowOff>184761</xdr:rowOff>
    </xdr:from>
    <xdr:to>
      <xdr:col>0</xdr:col>
      <xdr:colOff>5616000</xdr:colOff>
      <xdr:row>18</xdr:row>
      <xdr:rowOff>92739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610435" y="1518261"/>
          <a:ext cx="5040000" cy="2003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Création d'un espace de formation au centre pénitentiaire d'Alençon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Rue Pont Percé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61250 CONDE SUR SRATHE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612000</xdr:colOff>
      <xdr:row>18</xdr:row>
      <xdr:rowOff>124043</xdr:rowOff>
    </xdr:from>
    <xdr:to>
      <xdr:col>0</xdr:col>
      <xdr:colOff>5580000</xdr:colOff>
      <xdr:row>30</xdr:row>
      <xdr:rowOff>138913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641739" y="3553043"/>
          <a:ext cx="4961739" cy="230087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DISP GRAND OUEST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1 rue de Chatillon - CS 23131</a:t>
          </a:r>
        </a:p>
        <a:p>
          <a:pPr algn="ctr"/>
          <a:endParaRPr sz="22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35031 RENNES Cedex</a:t>
          </a:r>
        </a:p>
      </xdr:txBody>
    </xdr:sp>
    <xdr:clientData/>
  </xdr:twoCellAnchor>
  <xdr:twoCellAnchor editAs="absolute">
    <xdr:from>
      <xdr:col>0</xdr:col>
      <xdr:colOff>576000</xdr:colOff>
      <xdr:row>32</xdr:row>
      <xdr:rowOff>86609</xdr:rowOff>
    </xdr:from>
    <xdr:to>
      <xdr:col>0</xdr:col>
      <xdr:colOff>5616000</xdr:colOff>
      <xdr:row>35</xdr:row>
      <xdr:rowOff>172500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610435" y="6182609"/>
          <a:ext cx="5040000" cy="657391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Lot N°03 PLATRERIE - MENUISERIES INTERIEURES</a:t>
          </a:r>
        </a:p>
      </xdr:txBody>
    </xdr:sp>
    <xdr:clientData/>
  </xdr:twoCellAnchor>
  <xdr:twoCellAnchor editAs="absolute">
    <xdr:from>
      <xdr:col>0</xdr:col>
      <xdr:colOff>288000</xdr:colOff>
      <xdr:row>40</xdr:row>
      <xdr:rowOff>143478</xdr:rowOff>
    </xdr:from>
    <xdr:to>
      <xdr:col>0</xdr:col>
      <xdr:colOff>2016000</xdr:colOff>
      <xdr:row>44</xdr:row>
      <xdr:rowOff>85826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297391" y="7763478"/>
          <a:ext cx="1737391" cy="7043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Laurent STRANGOLINO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60 rue de la Gaucherie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18100 VIERZON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Tel : 02 48 75 26 21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Fax : 02 48 71 23 14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Email : l.strangolino@orange.fr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376800</xdr:colOff>
      <xdr:row>1</xdr:row>
      <xdr:rowOff>19050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0" y="0"/>
          <a:ext cx="6425175" cy="3429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Lot N°03 PLATRERIE - MENUISERIES INTERIEURES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241826</xdr:rowOff>
    </xdr:from>
    <xdr:to>
      <xdr:col>6</xdr:col>
      <xdr:colOff>376800</xdr:colOff>
      <xdr:row>0</xdr:row>
      <xdr:rowOff>241826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CxnSpPr/>
      </xdr:nvCxnSpPr>
      <xdr:spPr>
        <a:xfrm>
          <a:off x="-16122" y="241826"/>
          <a:ext cx="6464817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947530</xdr:colOff>
      <xdr:row>0</xdr:row>
      <xdr:rowOff>0</xdr:rowOff>
    </xdr:from>
    <xdr:to>
      <xdr:col>9</xdr:col>
      <xdr:colOff>0</xdr:colOff>
      <xdr:row>3</xdr:row>
      <xdr:rowOff>185531</xdr:rowOff>
    </xdr:to>
    <xdr:pic>
      <xdr:nvPicPr>
        <xdr:cNvPr id="2" name="Image 11" descr="https://docs.google.com/a/etbe-ing.com/uc?id=0B7BjSpDEFuYMNzF5MS01ZDk3eXM&amp;export=download">
          <a:extLst>
            <a:ext uri="{FF2B5EF4-FFF2-40B4-BE49-F238E27FC236}">
              <a16:creationId xmlns:a16="http://schemas.microsoft.com/office/drawing/2014/main" id="{8204A774-FADD-4782-BF63-C261BB841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7480" y="0"/>
          <a:ext cx="1100345" cy="7760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576000</xdr:colOff>
      <xdr:row>7</xdr:row>
      <xdr:rowOff>184761</xdr:rowOff>
    </xdr:from>
    <xdr:to>
      <xdr:col>0</xdr:col>
      <xdr:colOff>5616000</xdr:colOff>
      <xdr:row>18</xdr:row>
      <xdr:rowOff>92739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610435" y="1518261"/>
          <a:ext cx="5040000" cy="2003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Création d'un espace de formation au centre pénitentiaire d'Alençon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Rue Pont Percé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61250 CONDE SUR SRATHE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612000</xdr:colOff>
      <xdr:row>18</xdr:row>
      <xdr:rowOff>124043</xdr:rowOff>
    </xdr:from>
    <xdr:to>
      <xdr:col>0</xdr:col>
      <xdr:colOff>5580000</xdr:colOff>
      <xdr:row>30</xdr:row>
      <xdr:rowOff>138913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641739" y="3553043"/>
          <a:ext cx="4961739" cy="230087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DISP GRAND OUEST</a:t>
          </a:r>
        </a:p>
        <a:p>
          <a:pPr algn="ctr"/>
          <a:endParaRPr sz="14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1 rue de Chatillon - CS 23131</a:t>
          </a:r>
        </a:p>
        <a:p>
          <a:pPr algn="ctr"/>
          <a:endParaRPr sz="22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35031 RENNES Cedex</a:t>
          </a:r>
        </a:p>
      </xdr:txBody>
    </xdr:sp>
    <xdr:clientData/>
  </xdr:twoCellAnchor>
  <xdr:twoCellAnchor editAs="absolute">
    <xdr:from>
      <xdr:col>0</xdr:col>
      <xdr:colOff>576000</xdr:colOff>
      <xdr:row>32</xdr:row>
      <xdr:rowOff>86609</xdr:rowOff>
    </xdr:from>
    <xdr:to>
      <xdr:col>0</xdr:col>
      <xdr:colOff>5616000</xdr:colOff>
      <xdr:row>35</xdr:row>
      <xdr:rowOff>172500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610435" y="6182609"/>
          <a:ext cx="5040000" cy="657391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r>
            <a:rPr lang="fr-FR" sz="2200" b="1" i="0">
              <a:solidFill>
                <a:srgbClr val="000000"/>
              </a:solidFill>
              <a:latin typeface="Arial"/>
            </a:rPr>
            <a:t>Lot N°06 REVETEMENTS DE SOLS - FAIENCE - PEINTURE</a:t>
          </a:r>
        </a:p>
      </xdr:txBody>
    </xdr:sp>
    <xdr:clientData/>
  </xdr:twoCellAnchor>
  <xdr:twoCellAnchor editAs="absolute">
    <xdr:from>
      <xdr:col>0</xdr:col>
      <xdr:colOff>288000</xdr:colOff>
      <xdr:row>40</xdr:row>
      <xdr:rowOff>143478</xdr:rowOff>
    </xdr:from>
    <xdr:to>
      <xdr:col>0</xdr:col>
      <xdr:colOff>2016000</xdr:colOff>
      <xdr:row>44</xdr:row>
      <xdr:rowOff>85826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297391" y="7763478"/>
          <a:ext cx="1737391" cy="7043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Laurent STRANGOLINO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60 rue de la Gaucherie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18100 VIERZON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Tel : 02 48 75 26 21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Fax : 02 48 71 23 14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Email : l.strangolino@orange.fr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-36000</xdr:colOff>
      <xdr:row>0</xdr:row>
      <xdr:rowOff>0</xdr:rowOff>
    </xdr:from>
    <xdr:to>
      <xdr:col>6</xdr:col>
      <xdr:colOff>348225</xdr:colOff>
      <xdr:row>1</xdr:row>
      <xdr:rowOff>288626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-16122" y="0"/>
          <a:ext cx="6464817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Lot N°06 REVETEMENTS DE SOLS - FAIENCE - PEINTURE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241826</xdr:rowOff>
    </xdr:from>
    <xdr:to>
      <xdr:col>6</xdr:col>
      <xdr:colOff>348225</xdr:colOff>
      <xdr:row>0</xdr:row>
      <xdr:rowOff>241826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>
          <a:off x="-16122" y="241826"/>
          <a:ext cx="6464817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8F755-C609-4CE4-9023-54F955F736F2}">
  <dimension ref="A1:F21"/>
  <sheetViews>
    <sheetView showGridLines="0" tabSelected="1" workbookViewId="0">
      <selection activeCell="H9" sqref="H9"/>
    </sheetView>
  </sheetViews>
  <sheetFormatPr baseColWidth="10" defaultColWidth="10.7109375" defaultRowHeight="15"/>
  <cols>
    <col min="1" max="1" width="10.7109375" customWidth="1"/>
    <col min="2" max="2" width="50.7109375" customWidth="1"/>
    <col min="3" max="3" width="15.7109375" customWidth="1"/>
    <col min="4" max="4" width="6.7109375" customWidth="1"/>
    <col min="5" max="5" width="17.7109375" customWidth="1"/>
    <col min="6" max="6" width="16.7109375" customWidth="1"/>
    <col min="7" max="8" width="10.7109375" customWidth="1"/>
  </cols>
  <sheetData>
    <row r="1" spans="1:6">
      <c r="B1" s="1" t="s">
        <v>0</v>
      </c>
    </row>
    <row r="2" spans="1:6">
      <c r="B2" s="1" t="s">
        <v>1</v>
      </c>
    </row>
    <row r="3" spans="1:6">
      <c r="B3" s="1" t="s">
        <v>2</v>
      </c>
    </row>
    <row r="5" spans="1:6">
      <c r="B5" s="1" t="s">
        <v>3</v>
      </c>
    </row>
    <row r="6" spans="1:6">
      <c r="B6" s="1" t="s">
        <v>4</v>
      </c>
    </row>
    <row r="7" spans="1:6">
      <c r="B7" s="1"/>
    </row>
    <row r="8" spans="1:6">
      <c r="B8" s="1" t="s">
        <v>5</v>
      </c>
    </row>
    <row r="9" spans="1:6" ht="30">
      <c r="B9" s="1" t="s">
        <v>6</v>
      </c>
    </row>
    <row r="10" spans="1:6">
      <c r="B10" s="2"/>
      <c r="C10" s="2"/>
      <c r="D10" s="2"/>
      <c r="E10" s="2"/>
      <c r="F10" s="2"/>
    </row>
    <row r="11" spans="1:6">
      <c r="A11" s="3"/>
      <c r="B11" s="4" t="s">
        <v>7</v>
      </c>
      <c r="C11" s="5" t="s">
        <v>8</v>
      </c>
      <c r="D11" s="5" t="s">
        <v>9</v>
      </c>
      <c r="E11" s="5" t="s">
        <v>10</v>
      </c>
      <c r="F11" s="6" t="s">
        <v>11</v>
      </c>
    </row>
    <row r="12" spans="1:6">
      <c r="A12" s="3"/>
      <c r="B12" s="7"/>
      <c r="C12" s="8"/>
      <c r="D12" s="8"/>
      <c r="E12" s="8"/>
      <c r="F12" s="9"/>
    </row>
    <row r="13" spans="1:6">
      <c r="A13" s="3"/>
      <c r="B13" s="10" t="s">
        <v>12</v>
      </c>
      <c r="C13" s="11">
        <f>'Lot N°01 GROS OEUVRE - VRD'!G139</f>
        <v>0</v>
      </c>
      <c r="D13" s="11">
        <v>20</v>
      </c>
      <c r="E13" s="11">
        <f>(C13*D13)/100</f>
        <v>0</v>
      </c>
      <c r="F13" s="12">
        <f>C13+E13</f>
        <v>0</v>
      </c>
    </row>
    <row r="14" spans="1:6" ht="30">
      <c r="A14" s="3"/>
      <c r="B14" s="10" t="s">
        <v>13</v>
      </c>
      <c r="C14" s="11">
        <f>'Lot N°02 OSSATURE BOIS - CHARP'!G121</f>
        <v>0</v>
      </c>
      <c r="D14" s="11">
        <v>20</v>
      </c>
      <c r="E14" s="11">
        <f>(C14*D14)/100</f>
        <v>0</v>
      </c>
      <c r="F14" s="12">
        <f>C14+E14</f>
        <v>0</v>
      </c>
    </row>
    <row r="15" spans="1:6">
      <c r="A15" s="3"/>
      <c r="B15" s="10" t="s">
        <v>14</v>
      </c>
      <c r="C15" s="11">
        <f>'Lot N°03 PLATRERIE - MENUISERI'!G91</f>
        <v>0</v>
      </c>
      <c r="D15" s="11">
        <v>20</v>
      </c>
      <c r="E15" s="11">
        <f>(C15*D15)/100</f>
        <v>0</v>
      </c>
      <c r="F15" s="12">
        <f>C15+E15</f>
        <v>0</v>
      </c>
    </row>
    <row r="16" spans="1:6">
      <c r="A16" s="3"/>
      <c r="B16" s="10" t="s">
        <v>1640</v>
      </c>
      <c r="C16" s="11">
        <f>'Lot N°06 REVETEMENTS DE SOLS -'!G66</f>
        <v>0</v>
      </c>
      <c r="D16" s="11">
        <v>20</v>
      </c>
      <c r="E16" s="11">
        <f>(C16*D16)/100</f>
        <v>0</v>
      </c>
      <c r="F16" s="12">
        <f>C16+E16</f>
        <v>0</v>
      </c>
    </row>
    <row r="17" spans="1:6">
      <c r="A17" s="3"/>
      <c r="B17" s="10" t="s">
        <v>1641</v>
      </c>
      <c r="C17" s="11">
        <f>'Lot N°03 PLATRERIE - MENUISERI'!G93</f>
        <v>0</v>
      </c>
      <c r="D17" s="11">
        <v>20</v>
      </c>
      <c r="E17" s="11">
        <f>(C17*D17)/100</f>
        <v>0</v>
      </c>
      <c r="F17" s="12">
        <f>C17+E17</f>
        <v>0</v>
      </c>
    </row>
    <row r="18" spans="1:6">
      <c r="A18" s="3"/>
      <c r="B18" s="10" t="s">
        <v>15</v>
      </c>
      <c r="C18" s="11">
        <f>'Lot N°06 REVETEMENTS DE SOLS -'!G68</f>
        <v>0</v>
      </c>
      <c r="D18" s="11">
        <v>20</v>
      </c>
      <c r="E18" s="11">
        <f>(C18*D18)/100</f>
        <v>0</v>
      </c>
      <c r="F18" s="12">
        <f>C18+E18</f>
        <v>0</v>
      </c>
    </row>
    <row r="19" spans="1:6">
      <c r="A19" s="3"/>
      <c r="B19" s="13"/>
      <c r="C19" s="14"/>
      <c r="D19" s="14"/>
      <c r="E19" s="14"/>
      <c r="F19" s="15"/>
    </row>
    <row r="20" spans="1:6">
      <c r="A20" s="3"/>
      <c r="B20" s="16"/>
      <c r="C20" s="17">
        <f>SUBTOTAL(109,C12:C19)</f>
        <v>0</v>
      </c>
      <c r="D20" s="17"/>
      <c r="E20" s="17">
        <f>SUBTOTAL(109,E12:E19)</f>
        <v>0</v>
      </c>
      <c r="F20" s="18">
        <f>SUBTOTAL(109,F12:F19)</f>
        <v>0</v>
      </c>
    </row>
    <row r="21" spans="1:6">
      <c r="B21" s="19"/>
      <c r="C21" s="19"/>
      <c r="D21" s="19"/>
      <c r="E21" s="19"/>
      <c r="F21" s="19"/>
    </row>
  </sheetData>
  <pageMargins left="0" right="0" top="0" bottom="0" header="0.76" footer="0.76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D7B44-4AB8-42F7-A8F7-CFDD6F2FE6F3}">
  <sheetPr>
    <pageSetUpPr fitToPage="1"/>
  </sheetPr>
  <dimension ref="A1"/>
  <sheetViews>
    <sheetView showGridLines="0" workbookViewId="0"/>
  </sheetViews>
  <sheetFormatPr baseColWidth="10" defaultColWidth="10.7109375" defaultRowHeight="15"/>
  <cols>
    <col min="1" max="1" width="108" customWidth="1"/>
    <col min="2" max="2" width="10.7109375" customWidth="1"/>
  </cols>
  <sheetData/>
  <printOptions horizontalCentered="1"/>
  <pageMargins left="0.2" right="0.2" top="0.2" bottom="0.2" header="0.76" footer="0.76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CFCC2-05EA-421F-AD69-6EBB8DA4118C}">
  <sheetPr>
    <pageSetUpPr fitToPage="1"/>
  </sheetPr>
  <dimension ref="A1:AAA70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5" sqref="B25"/>
    </sheetView>
  </sheetViews>
  <sheetFormatPr baseColWidth="10" defaultColWidth="10.7109375" defaultRowHeight="15"/>
  <cols>
    <col min="1" max="1" width="9.7109375" customWidth="1"/>
    <col min="2" max="2" width="46.7109375" customWidth="1"/>
    <col min="3" max="3" width="4.7109375" customWidth="1"/>
    <col min="4" max="4" width="8.5703125" customWidth="1"/>
    <col min="5" max="6" width="10.7109375" customWidth="1"/>
    <col min="7" max="7" width="12.7109375" customWidth="1"/>
    <col min="8" max="8" width="10.7109375" customWidth="1"/>
    <col min="702" max="704" width="10.7109375" customWidth="1"/>
  </cols>
  <sheetData>
    <row r="1" spans="1:703" ht="25.5" customHeight="1">
      <c r="A1" s="153"/>
      <c r="B1" s="154"/>
      <c r="C1" s="154"/>
      <c r="D1" s="154"/>
      <c r="E1" s="154"/>
      <c r="F1" s="154"/>
      <c r="G1" s="155"/>
    </row>
    <row r="2" spans="1:703" ht="30">
      <c r="A2" s="20"/>
      <c r="B2" s="21"/>
      <c r="C2" s="143" t="s">
        <v>16</v>
      </c>
      <c r="D2" s="143" t="s">
        <v>1436</v>
      </c>
      <c r="E2" s="143" t="s">
        <v>1634</v>
      </c>
      <c r="F2" s="143" t="s">
        <v>18</v>
      </c>
      <c r="G2" s="143" t="s">
        <v>19</v>
      </c>
    </row>
    <row r="3" spans="1:703">
      <c r="A3" s="25"/>
      <c r="B3" s="26"/>
      <c r="C3" s="27"/>
      <c r="D3" s="147"/>
      <c r="E3" s="27"/>
      <c r="F3" s="27"/>
      <c r="G3" s="28"/>
    </row>
    <row r="4" spans="1:703">
      <c r="A4" s="29" t="s">
        <v>1095</v>
      </c>
      <c r="B4" s="30" t="s">
        <v>1096</v>
      </c>
      <c r="C4" s="31"/>
      <c r="D4" s="148"/>
      <c r="E4" s="31"/>
      <c r="F4" s="31"/>
      <c r="G4" s="32"/>
      <c r="ZZ4" t="s">
        <v>1097</v>
      </c>
      <c r="AAA4" s="33"/>
    </row>
    <row r="5" spans="1:703">
      <c r="A5" s="34" t="s">
        <v>1098</v>
      </c>
      <c r="B5" s="35" t="s">
        <v>1099</v>
      </c>
      <c r="C5" s="31"/>
      <c r="D5" s="148"/>
      <c r="E5" s="31"/>
      <c r="F5" s="31"/>
      <c r="G5" s="32"/>
      <c r="ZZ5" t="s">
        <v>1100</v>
      </c>
      <c r="AAA5" s="33"/>
    </row>
    <row r="6" spans="1:703">
      <c r="A6" s="38" t="s">
        <v>1101</v>
      </c>
      <c r="B6" s="39" t="s">
        <v>1102</v>
      </c>
      <c r="C6" s="40" t="s">
        <v>28</v>
      </c>
      <c r="D6" s="68"/>
      <c r="E6" s="49"/>
      <c r="F6" s="41"/>
      <c r="G6" s="42">
        <f>ROUND(E6*F6,2)</f>
        <v>0</v>
      </c>
      <c r="ZZ6" t="s">
        <v>1103</v>
      </c>
      <c r="AAA6" s="33" t="s">
        <v>1104</v>
      </c>
    </row>
    <row r="7" spans="1:703">
      <c r="A7" s="38" t="s">
        <v>1105</v>
      </c>
      <c r="B7" s="39" t="s">
        <v>1106</v>
      </c>
      <c r="C7" s="40" t="s">
        <v>1107</v>
      </c>
      <c r="D7" s="68">
        <v>1</v>
      </c>
      <c r="E7" s="49"/>
      <c r="F7" s="41"/>
      <c r="G7" s="42">
        <f>ROUND(E7*F7,2)</f>
        <v>0</v>
      </c>
      <c r="ZZ7" t="s">
        <v>1108</v>
      </c>
      <c r="AAA7" s="33" t="s">
        <v>1109</v>
      </c>
    </row>
    <row r="8" spans="1:703">
      <c r="A8" s="43"/>
      <c r="B8" s="44"/>
      <c r="C8" s="31"/>
      <c r="D8" s="148"/>
      <c r="E8" s="31"/>
      <c r="F8" s="31"/>
      <c r="G8" s="32"/>
    </row>
    <row r="9" spans="1:703">
      <c r="A9" s="45"/>
      <c r="B9" s="46" t="s">
        <v>1110</v>
      </c>
      <c r="C9" s="31"/>
      <c r="D9" s="148"/>
      <c r="E9" s="31"/>
      <c r="F9" s="31"/>
      <c r="G9" s="47">
        <f>SUBTOTAL(109,G6:G8)</f>
        <v>0</v>
      </c>
      <c r="ZZ9" t="s">
        <v>1111</v>
      </c>
    </row>
    <row r="10" spans="1:703">
      <c r="A10" s="43"/>
      <c r="B10" s="44"/>
      <c r="C10" s="31"/>
      <c r="D10" s="148"/>
      <c r="E10" s="31"/>
      <c r="F10" s="31"/>
      <c r="G10" s="32"/>
    </row>
    <row r="11" spans="1:703">
      <c r="A11" s="36" t="s">
        <v>1112</v>
      </c>
      <c r="B11" s="48" t="s">
        <v>1113</v>
      </c>
      <c r="C11" s="31"/>
      <c r="D11" s="148"/>
      <c r="E11" s="31"/>
      <c r="F11" s="31"/>
      <c r="G11" s="32"/>
      <c r="ZZ11" t="s">
        <v>1114</v>
      </c>
      <c r="AAA11" s="33"/>
    </row>
    <row r="12" spans="1:703">
      <c r="A12" s="36" t="s">
        <v>1115</v>
      </c>
      <c r="B12" s="37" t="s">
        <v>1116</v>
      </c>
      <c r="C12" s="31"/>
      <c r="D12" s="148"/>
      <c r="E12" s="31"/>
      <c r="F12" s="31"/>
      <c r="G12" s="32"/>
      <c r="ZZ12" t="s">
        <v>1117</v>
      </c>
      <c r="AAA12" s="33"/>
    </row>
    <row r="13" spans="1:703">
      <c r="A13" s="38" t="s">
        <v>1118</v>
      </c>
      <c r="B13" s="39" t="s">
        <v>1119</v>
      </c>
      <c r="C13" s="40" t="s">
        <v>1120</v>
      </c>
      <c r="D13" s="41">
        <v>22</v>
      </c>
      <c r="E13" s="41"/>
      <c r="F13" s="41"/>
      <c r="G13" s="42">
        <f t="shared" ref="G13:G20" si="0">ROUND(E13*F13,2)</f>
        <v>0</v>
      </c>
      <c r="ZZ13" t="s">
        <v>1121</v>
      </c>
      <c r="AAA13" s="33" t="s">
        <v>1122</v>
      </c>
    </row>
    <row r="14" spans="1:703">
      <c r="A14" s="38" t="s">
        <v>1123</v>
      </c>
      <c r="B14" s="39" t="s">
        <v>1124</v>
      </c>
      <c r="C14" s="40" t="s">
        <v>1125</v>
      </c>
      <c r="D14" s="41">
        <v>950</v>
      </c>
      <c r="E14" s="41"/>
      <c r="F14" s="41"/>
      <c r="G14" s="42">
        <f t="shared" si="0"/>
        <v>0</v>
      </c>
      <c r="ZZ14" t="s">
        <v>1126</v>
      </c>
      <c r="AAA14" s="33" t="s">
        <v>1127</v>
      </c>
    </row>
    <row r="15" spans="1:703">
      <c r="A15" s="38" t="s">
        <v>1128</v>
      </c>
      <c r="B15" s="39" t="s">
        <v>1129</v>
      </c>
      <c r="C15" s="40" t="s">
        <v>33</v>
      </c>
      <c r="D15" s="83">
        <v>1</v>
      </c>
      <c r="E15" s="41"/>
      <c r="F15" s="41"/>
      <c r="G15" s="42">
        <f t="shared" si="0"/>
        <v>0</v>
      </c>
      <c r="ZZ15" t="s">
        <v>1130</v>
      </c>
      <c r="AAA15" s="33" t="s">
        <v>1131</v>
      </c>
    </row>
    <row r="16" spans="1:703">
      <c r="A16" s="38" t="s">
        <v>1132</v>
      </c>
      <c r="B16" s="39" t="s">
        <v>1133</v>
      </c>
      <c r="C16" s="40" t="s">
        <v>33</v>
      </c>
      <c r="D16" s="83">
        <v>1</v>
      </c>
      <c r="E16" s="41"/>
      <c r="F16" s="41"/>
      <c r="G16" s="42">
        <f t="shared" si="0"/>
        <v>0</v>
      </c>
      <c r="ZZ16" t="s">
        <v>1134</v>
      </c>
      <c r="AAA16" s="33" t="s">
        <v>1135</v>
      </c>
    </row>
    <row r="17" spans="1:703">
      <c r="A17" s="38" t="s">
        <v>1136</v>
      </c>
      <c r="B17" s="39" t="s">
        <v>1137</v>
      </c>
      <c r="C17" s="40" t="s">
        <v>33</v>
      </c>
      <c r="D17" s="83">
        <v>1</v>
      </c>
      <c r="E17" s="41"/>
      <c r="F17" s="41"/>
      <c r="G17" s="42">
        <f t="shared" si="0"/>
        <v>0</v>
      </c>
      <c r="ZZ17" t="s">
        <v>1138</v>
      </c>
      <c r="AAA17" s="33" t="s">
        <v>1139</v>
      </c>
    </row>
    <row r="18" spans="1:703">
      <c r="A18" s="38" t="s">
        <v>1140</v>
      </c>
      <c r="B18" s="39" t="s">
        <v>1141</v>
      </c>
      <c r="C18" s="40" t="s">
        <v>33</v>
      </c>
      <c r="D18" s="83">
        <v>1</v>
      </c>
      <c r="E18" s="41"/>
      <c r="F18" s="41"/>
      <c r="G18" s="42">
        <f t="shared" si="0"/>
        <v>0</v>
      </c>
      <c r="ZZ18" t="s">
        <v>1142</v>
      </c>
      <c r="AAA18" s="33" t="s">
        <v>1143</v>
      </c>
    </row>
    <row r="19" spans="1:703">
      <c r="A19" s="38" t="s">
        <v>1144</v>
      </c>
      <c r="B19" s="39" t="s">
        <v>1145</v>
      </c>
      <c r="C19" s="40" t="s">
        <v>33</v>
      </c>
      <c r="D19" s="83">
        <v>1</v>
      </c>
      <c r="E19" s="41"/>
      <c r="F19" s="41"/>
      <c r="G19" s="42">
        <f t="shared" si="0"/>
        <v>0</v>
      </c>
      <c r="ZZ19" t="s">
        <v>1146</v>
      </c>
      <c r="AAA19" s="33" t="s">
        <v>1147</v>
      </c>
    </row>
    <row r="20" spans="1:703">
      <c r="A20" s="38" t="s">
        <v>1148</v>
      </c>
      <c r="B20" s="39" t="s">
        <v>1149</v>
      </c>
      <c r="C20" s="40" t="s">
        <v>1150</v>
      </c>
      <c r="D20" s="41">
        <v>60.3</v>
      </c>
      <c r="E20" s="49"/>
      <c r="F20" s="41"/>
      <c r="G20" s="42">
        <f t="shared" si="0"/>
        <v>0</v>
      </c>
      <c r="ZZ20" t="s">
        <v>1151</v>
      </c>
      <c r="AAA20" s="33" t="s">
        <v>1152</v>
      </c>
    </row>
    <row r="21" spans="1:703">
      <c r="A21" s="138"/>
      <c r="B21" s="39"/>
      <c r="C21" s="40"/>
      <c r="D21" s="31"/>
      <c r="E21" s="49"/>
      <c r="F21" s="41"/>
      <c r="G21" s="42"/>
      <c r="AAA21" s="33"/>
    </row>
    <row r="22" spans="1:703">
      <c r="A22" s="36" t="s">
        <v>1153</v>
      </c>
      <c r="B22" s="37" t="s">
        <v>1154</v>
      </c>
      <c r="C22" s="31"/>
      <c r="D22" s="31"/>
      <c r="E22" s="31"/>
      <c r="F22" s="31"/>
      <c r="G22" s="32"/>
      <c r="ZZ22" t="s">
        <v>1155</v>
      </c>
      <c r="AAA22" s="33"/>
    </row>
    <row r="23" spans="1:703">
      <c r="A23" s="38" t="s">
        <v>1156</v>
      </c>
      <c r="B23" s="39" t="s">
        <v>1157</v>
      </c>
      <c r="C23" s="40" t="s">
        <v>1158</v>
      </c>
      <c r="D23" s="83">
        <v>1</v>
      </c>
      <c r="E23" s="49"/>
      <c r="F23" s="41"/>
      <c r="G23" s="42">
        <f>ROUND(E23*F23,2)</f>
        <v>0</v>
      </c>
      <c r="ZZ23" t="s">
        <v>1159</v>
      </c>
      <c r="AAA23" s="33" t="s">
        <v>1160</v>
      </c>
    </row>
    <row r="24" spans="1:703">
      <c r="A24" s="38" t="s">
        <v>1161</v>
      </c>
      <c r="B24" s="39" t="s">
        <v>1162</v>
      </c>
      <c r="C24" s="40" t="s">
        <v>1163</v>
      </c>
      <c r="D24" s="83">
        <v>1</v>
      </c>
      <c r="E24" s="49"/>
      <c r="F24" s="41"/>
      <c r="G24" s="42">
        <f>ROUND(E24*F24,2)</f>
        <v>0</v>
      </c>
      <c r="ZZ24" t="s">
        <v>1164</v>
      </c>
      <c r="AAA24" s="33" t="s">
        <v>1165</v>
      </c>
    </row>
    <row r="25" spans="1:703">
      <c r="A25" s="138"/>
      <c r="B25" s="39"/>
      <c r="C25" s="40"/>
      <c r="D25" s="31"/>
      <c r="E25" s="49"/>
      <c r="F25" s="41"/>
      <c r="G25" s="42"/>
      <c r="AAA25" s="33"/>
    </row>
    <row r="26" spans="1:703">
      <c r="A26" s="36" t="s">
        <v>1166</v>
      </c>
      <c r="B26" s="37" t="s">
        <v>1167</v>
      </c>
      <c r="C26" s="31"/>
      <c r="D26" s="31"/>
      <c r="E26" s="31"/>
      <c r="F26" s="31"/>
      <c r="G26" s="32"/>
      <c r="ZZ26" t="s">
        <v>1168</v>
      </c>
      <c r="AAA26" s="33"/>
    </row>
    <row r="27" spans="1:703">
      <c r="A27" s="38" t="s">
        <v>1169</v>
      </c>
      <c r="B27" s="39" t="s">
        <v>1170</v>
      </c>
      <c r="C27" s="40" t="s">
        <v>1171</v>
      </c>
      <c r="D27" s="83">
        <v>1</v>
      </c>
      <c r="E27" s="41"/>
      <c r="F27" s="41"/>
      <c r="G27" s="42">
        <f>ROUND(E27*F27,2)</f>
        <v>0</v>
      </c>
      <c r="ZZ27" t="s">
        <v>1172</v>
      </c>
      <c r="AAA27" s="33" t="s">
        <v>1173</v>
      </c>
    </row>
    <row r="28" spans="1:703">
      <c r="A28" s="43"/>
      <c r="B28" s="44"/>
      <c r="C28" s="31"/>
      <c r="D28" s="148"/>
      <c r="E28" s="31"/>
      <c r="F28" s="31"/>
      <c r="G28" s="32"/>
    </row>
    <row r="29" spans="1:703">
      <c r="A29" s="45"/>
      <c r="B29" s="46" t="s">
        <v>1174</v>
      </c>
      <c r="C29" s="31"/>
      <c r="D29" s="148"/>
      <c r="E29" s="31"/>
      <c r="F29" s="31"/>
      <c r="G29" s="47">
        <f>SUBTOTAL(109,G12:G28)</f>
        <v>0</v>
      </c>
      <c r="ZZ29" t="s">
        <v>1175</v>
      </c>
    </row>
    <row r="30" spans="1:703">
      <c r="A30" s="43"/>
      <c r="B30" s="44"/>
      <c r="C30" s="31"/>
      <c r="D30" s="148"/>
      <c r="E30" s="31"/>
      <c r="F30" s="31"/>
      <c r="G30" s="32"/>
    </row>
    <row r="31" spans="1:703">
      <c r="A31" s="36" t="s">
        <v>1176</v>
      </c>
      <c r="B31" s="48" t="s">
        <v>1177</v>
      </c>
      <c r="C31" s="31"/>
      <c r="D31" s="148"/>
      <c r="E31" s="31"/>
      <c r="F31" s="31"/>
      <c r="G31" s="32"/>
      <c r="ZZ31" t="s">
        <v>1178</v>
      </c>
      <c r="AAA31" s="33"/>
    </row>
    <row r="32" spans="1:703">
      <c r="A32" s="36" t="s">
        <v>1179</v>
      </c>
      <c r="B32" s="37" t="s">
        <v>1180</v>
      </c>
      <c r="C32" s="31"/>
      <c r="D32" s="148"/>
      <c r="E32" s="31"/>
      <c r="F32" s="31"/>
      <c r="G32" s="32"/>
      <c r="ZZ32" t="s">
        <v>1181</v>
      </c>
      <c r="AAA32" s="33"/>
    </row>
    <row r="33" spans="1:703">
      <c r="A33" s="38" t="s">
        <v>1182</v>
      </c>
      <c r="B33" s="39" t="s">
        <v>1183</v>
      </c>
      <c r="C33" s="40" t="s">
        <v>1184</v>
      </c>
      <c r="D33" s="41">
        <v>305</v>
      </c>
      <c r="E33" s="41"/>
      <c r="F33" s="41"/>
      <c r="G33" s="42">
        <f>ROUND(E33*F33,2)</f>
        <v>0</v>
      </c>
      <c r="ZZ33" t="s">
        <v>1185</v>
      </c>
      <c r="AAA33" s="33" t="s">
        <v>1186</v>
      </c>
    </row>
    <row r="34" spans="1:703">
      <c r="A34" s="38" t="s">
        <v>1187</v>
      </c>
      <c r="B34" s="39" t="s">
        <v>1188</v>
      </c>
      <c r="C34" s="40" t="s">
        <v>1189</v>
      </c>
      <c r="D34" s="41">
        <v>200</v>
      </c>
      <c r="E34" s="41"/>
      <c r="F34" s="41"/>
      <c r="G34" s="42">
        <f>ROUND(E34*F34,2)</f>
        <v>0</v>
      </c>
      <c r="ZZ34" t="s">
        <v>1190</v>
      </c>
      <c r="AAA34" s="33" t="s">
        <v>1191</v>
      </c>
    </row>
    <row r="35" spans="1:703">
      <c r="A35" s="38" t="s">
        <v>1192</v>
      </c>
      <c r="B35" s="39" t="s">
        <v>1193</v>
      </c>
      <c r="C35" s="40" t="s">
        <v>1194</v>
      </c>
      <c r="D35" s="41">
        <v>505</v>
      </c>
      <c r="E35" s="41"/>
      <c r="F35" s="41"/>
      <c r="G35" s="42">
        <f>ROUND(E35*F35,2)</f>
        <v>0</v>
      </c>
      <c r="ZZ35" t="s">
        <v>1195</v>
      </c>
      <c r="AAA35" s="33" t="s">
        <v>1196</v>
      </c>
    </row>
    <row r="36" spans="1:703">
      <c r="A36" s="138"/>
      <c r="B36" s="39"/>
      <c r="C36" s="40"/>
      <c r="D36" s="41"/>
      <c r="E36" s="41"/>
      <c r="F36" s="41"/>
      <c r="G36" s="42"/>
      <c r="AAA36" s="33"/>
    </row>
    <row r="37" spans="1:703">
      <c r="A37" s="36" t="s">
        <v>1197</v>
      </c>
      <c r="B37" s="37" t="s">
        <v>1198</v>
      </c>
      <c r="C37" s="31"/>
      <c r="D37" s="31"/>
      <c r="E37" s="31"/>
      <c r="F37" s="31"/>
      <c r="G37" s="32"/>
      <c r="ZZ37" t="s">
        <v>1199</v>
      </c>
      <c r="AAA37" s="33"/>
    </row>
    <row r="38" spans="1:703">
      <c r="A38" s="38" t="s">
        <v>1200</v>
      </c>
      <c r="B38" s="39" t="s">
        <v>1201</v>
      </c>
      <c r="C38" s="40" t="s">
        <v>1202</v>
      </c>
      <c r="D38" s="41">
        <v>121</v>
      </c>
      <c r="E38" s="41"/>
      <c r="F38" s="41"/>
      <c r="G38" s="42">
        <f>ROUND(E38*F38,2)</f>
        <v>0</v>
      </c>
      <c r="ZZ38" t="s">
        <v>1203</v>
      </c>
      <c r="AAA38" s="33" t="s">
        <v>1204</v>
      </c>
    </row>
    <row r="39" spans="1:703">
      <c r="A39" s="138"/>
      <c r="B39" s="39"/>
      <c r="C39" s="40"/>
      <c r="D39" s="41"/>
      <c r="E39" s="41"/>
      <c r="F39" s="41"/>
      <c r="G39" s="42"/>
      <c r="AAA39" s="33"/>
    </row>
    <row r="40" spans="1:703">
      <c r="A40" s="36" t="s">
        <v>1205</v>
      </c>
      <c r="B40" s="37" t="s">
        <v>1206</v>
      </c>
      <c r="C40" s="31"/>
      <c r="D40" s="31"/>
      <c r="E40" s="31"/>
      <c r="F40" s="31"/>
      <c r="G40" s="32"/>
      <c r="ZZ40" t="s">
        <v>1207</v>
      </c>
      <c r="AAA40" s="33"/>
    </row>
    <row r="41" spans="1:703" ht="24">
      <c r="A41" s="38" t="s">
        <v>1208</v>
      </c>
      <c r="B41" s="39" t="s">
        <v>1209</v>
      </c>
      <c r="C41" s="40" t="s">
        <v>1210</v>
      </c>
      <c r="D41" s="41">
        <v>47</v>
      </c>
      <c r="E41" s="41"/>
      <c r="F41" s="41"/>
      <c r="G41" s="42">
        <f>ROUND(E41*F41,2)</f>
        <v>0</v>
      </c>
      <c r="ZZ41" t="s">
        <v>1211</v>
      </c>
      <c r="AAA41" s="33" t="s">
        <v>1212</v>
      </c>
    </row>
    <row r="42" spans="1:703">
      <c r="A42" s="38" t="s">
        <v>1213</v>
      </c>
      <c r="B42" s="39" t="s">
        <v>1214</v>
      </c>
      <c r="C42" s="40" t="s">
        <v>1215</v>
      </c>
      <c r="D42" s="41">
        <v>50</v>
      </c>
      <c r="E42" s="41"/>
      <c r="F42" s="41"/>
      <c r="G42" s="42">
        <f>ROUND(E42*F42,2)</f>
        <v>0</v>
      </c>
      <c r="ZZ42" t="s">
        <v>1216</v>
      </c>
      <c r="AAA42" s="33" t="s">
        <v>1217</v>
      </c>
    </row>
    <row r="43" spans="1:703" ht="24">
      <c r="A43" s="38" t="s">
        <v>1218</v>
      </c>
      <c r="B43" s="39" t="s">
        <v>1219</v>
      </c>
      <c r="C43" s="40" t="s">
        <v>1220</v>
      </c>
      <c r="D43" s="41">
        <v>16</v>
      </c>
      <c r="E43" s="41"/>
      <c r="F43" s="41"/>
      <c r="G43" s="42">
        <f>ROUND(E43*F43,2)</f>
        <v>0</v>
      </c>
      <c r="ZZ43" t="s">
        <v>1221</v>
      </c>
      <c r="AAA43" s="33" t="s">
        <v>1222</v>
      </c>
    </row>
    <row r="44" spans="1:703">
      <c r="A44" s="38" t="s">
        <v>1223</v>
      </c>
      <c r="B44" s="39" t="s">
        <v>1224</v>
      </c>
      <c r="C44" s="40" t="s">
        <v>1225</v>
      </c>
      <c r="D44" s="41">
        <v>22</v>
      </c>
      <c r="E44" s="41"/>
      <c r="F44" s="41"/>
      <c r="G44" s="42">
        <f>ROUND(E44*F44,2)</f>
        <v>0</v>
      </c>
      <c r="ZZ44" t="s">
        <v>1226</v>
      </c>
      <c r="AAA44" s="33" t="s">
        <v>1227</v>
      </c>
    </row>
    <row r="45" spans="1:703">
      <c r="A45" s="138"/>
      <c r="B45" s="39"/>
      <c r="C45" s="40"/>
      <c r="D45" s="41"/>
      <c r="E45" s="41"/>
      <c r="F45" s="41"/>
      <c r="G45" s="42"/>
      <c r="AAA45" s="33"/>
    </row>
    <row r="46" spans="1:703">
      <c r="A46" s="36" t="s">
        <v>1228</v>
      </c>
      <c r="B46" s="37" t="s">
        <v>1229</v>
      </c>
      <c r="C46" s="31"/>
      <c r="D46" s="31"/>
      <c r="E46" s="31"/>
      <c r="F46" s="31"/>
      <c r="G46" s="32"/>
      <c r="ZZ46" t="s">
        <v>1230</v>
      </c>
      <c r="AAA46" s="33"/>
    </row>
    <row r="47" spans="1:703">
      <c r="A47" s="38" t="s">
        <v>1231</v>
      </c>
      <c r="B47" s="39" t="s">
        <v>1232</v>
      </c>
      <c r="C47" s="40" t="s">
        <v>1233</v>
      </c>
      <c r="D47" s="41">
        <v>180</v>
      </c>
      <c r="E47" s="41"/>
      <c r="F47" s="41"/>
      <c r="G47" s="42">
        <f>ROUND(E47*F47,2)</f>
        <v>0</v>
      </c>
      <c r="ZZ47" t="s">
        <v>1234</v>
      </c>
      <c r="AAA47" s="33" t="s">
        <v>1235</v>
      </c>
    </row>
    <row r="48" spans="1:703">
      <c r="A48" s="38" t="s">
        <v>1236</v>
      </c>
      <c r="B48" s="39" t="s">
        <v>1237</v>
      </c>
      <c r="C48" s="40" t="s">
        <v>1238</v>
      </c>
      <c r="D48" s="41">
        <v>202</v>
      </c>
      <c r="E48" s="41"/>
      <c r="F48" s="41"/>
      <c r="G48" s="42">
        <f>ROUND(E48*F48,2)</f>
        <v>0</v>
      </c>
      <c r="ZZ48" t="s">
        <v>1239</v>
      </c>
      <c r="AAA48" s="33" t="s">
        <v>1240</v>
      </c>
    </row>
    <row r="49" spans="1:703">
      <c r="A49" s="138"/>
      <c r="B49" s="39"/>
      <c r="C49" s="40"/>
      <c r="D49" s="41"/>
      <c r="E49" s="41"/>
      <c r="F49" s="41"/>
      <c r="G49" s="42"/>
      <c r="AAA49" s="33"/>
    </row>
    <row r="50" spans="1:703">
      <c r="A50" s="36" t="s">
        <v>1241</v>
      </c>
      <c r="B50" s="37" t="s">
        <v>1242</v>
      </c>
      <c r="C50" s="31"/>
      <c r="D50" s="31"/>
      <c r="E50" s="31"/>
      <c r="F50" s="31"/>
      <c r="G50" s="32"/>
      <c r="ZZ50" t="s">
        <v>1243</v>
      </c>
      <c r="AAA50" s="33"/>
    </row>
    <row r="51" spans="1:703">
      <c r="A51" s="38" t="s">
        <v>1244</v>
      </c>
      <c r="B51" s="39" t="s">
        <v>1245</v>
      </c>
      <c r="C51" s="40" t="s">
        <v>1246</v>
      </c>
      <c r="D51" s="41">
        <v>6</v>
      </c>
      <c r="E51" s="41"/>
      <c r="F51" s="41"/>
      <c r="G51" s="42">
        <f>ROUND(E51*F51,2)</f>
        <v>0</v>
      </c>
      <c r="ZZ51" t="s">
        <v>1247</v>
      </c>
      <c r="AAA51" s="33" t="s">
        <v>1248</v>
      </c>
    </row>
    <row r="52" spans="1:703">
      <c r="A52" s="38" t="s">
        <v>1249</v>
      </c>
      <c r="B52" s="39" t="s">
        <v>1250</v>
      </c>
      <c r="C52" s="40" t="s">
        <v>1251</v>
      </c>
      <c r="D52" s="41">
        <v>1.6</v>
      </c>
      <c r="E52" s="49"/>
      <c r="F52" s="41"/>
      <c r="G52" s="42">
        <f>ROUND(E52*F52,2)</f>
        <v>0</v>
      </c>
      <c r="ZZ52" t="s">
        <v>1252</v>
      </c>
      <c r="AAA52" s="33" t="s">
        <v>1253</v>
      </c>
    </row>
    <row r="53" spans="1:703">
      <c r="A53" s="138" t="s">
        <v>1628</v>
      </c>
      <c r="B53" s="39" t="s">
        <v>1629</v>
      </c>
      <c r="C53" s="40" t="s">
        <v>16</v>
      </c>
      <c r="D53" s="49">
        <v>2</v>
      </c>
      <c r="E53" s="49"/>
      <c r="F53" s="41"/>
      <c r="G53" s="42">
        <f>ROUND(E53*F53,2)</f>
        <v>0</v>
      </c>
      <c r="ZZ53" t="s">
        <v>29</v>
      </c>
      <c r="AAA53" s="33" t="s">
        <v>1630</v>
      </c>
    </row>
    <row r="54" spans="1:703">
      <c r="A54" s="138" t="s">
        <v>1631</v>
      </c>
      <c r="B54" s="39" t="s">
        <v>1632</v>
      </c>
      <c r="C54" s="40" t="s">
        <v>64</v>
      </c>
      <c r="D54" s="41">
        <v>40</v>
      </c>
      <c r="E54" s="49"/>
      <c r="F54" s="41"/>
      <c r="G54" s="42">
        <f>ROUND(E54*F54,2)</f>
        <v>0</v>
      </c>
      <c r="ZZ54" t="s">
        <v>29</v>
      </c>
      <c r="AAA54" s="33" t="s">
        <v>1633</v>
      </c>
    </row>
    <row r="55" spans="1:703">
      <c r="A55" s="43"/>
      <c r="B55" s="44"/>
      <c r="C55" s="31"/>
      <c r="D55" s="148"/>
      <c r="E55" s="31"/>
      <c r="F55" s="31"/>
      <c r="G55" s="32"/>
    </row>
    <row r="56" spans="1:703">
      <c r="A56" s="45"/>
      <c r="B56" s="46" t="s">
        <v>1254</v>
      </c>
      <c r="C56" s="31"/>
      <c r="D56" s="148"/>
      <c r="E56" s="31"/>
      <c r="F56" s="31"/>
      <c r="G56" s="47">
        <f>SUBTOTAL(109,G32:G55)</f>
        <v>0</v>
      </c>
      <c r="ZZ56" t="s">
        <v>1255</v>
      </c>
    </row>
    <row r="57" spans="1:703">
      <c r="A57" s="43"/>
      <c r="B57" s="44"/>
      <c r="C57" s="31"/>
      <c r="D57" s="148"/>
      <c r="E57" s="31"/>
      <c r="F57" s="31"/>
      <c r="G57" s="32"/>
    </row>
    <row r="58" spans="1:703">
      <c r="A58" s="36" t="s">
        <v>1256</v>
      </c>
      <c r="B58" s="48" t="s">
        <v>1257</v>
      </c>
      <c r="C58" s="31"/>
      <c r="D58" s="148"/>
      <c r="E58" s="31"/>
      <c r="F58" s="31"/>
      <c r="G58" s="32"/>
      <c r="ZZ58" t="s">
        <v>1258</v>
      </c>
      <c r="AAA58" s="33"/>
    </row>
    <row r="59" spans="1:703">
      <c r="A59" s="38" t="s">
        <v>1259</v>
      </c>
      <c r="B59" s="39" t="s">
        <v>1260</v>
      </c>
      <c r="C59" s="40" t="s">
        <v>1261</v>
      </c>
      <c r="D59" s="41">
        <v>170</v>
      </c>
      <c r="E59" s="41"/>
      <c r="F59" s="41"/>
      <c r="G59" s="42">
        <f>ROUND(E59*F59,2)</f>
        <v>0</v>
      </c>
      <c r="ZZ59" t="s">
        <v>1262</v>
      </c>
      <c r="AAA59" s="33" t="s">
        <v>1263</v>
      </c>
    </row>
    <row r="60" spans="1:703">
      <c r="A60" s="43"/>
      <c r="B60" s="44"/>
      <c r="C60" s="31"/>
      <c r="D60" s="148"/>
      <c r="E60" s="31"/>
      <c r="F60" s="31"/>
      <c r="G60" s="32"/>
    </row>
    <row r="61" spans="1:703">
      <c r="A61" s="45"/>
      <c r="B61" s="46" t="s">
        <v>1264</v>
      </c>
      <c r="C61" s="31"/>
      <c r="D61" s="31"/>
      <c r="E61" s="31"/>
      <c r="F61" s="31"/>
      <c r="G61" s="50">
        <f>SUBTOTAL(109,G59:G60)</f>
        <v>0</v>
      </c>
      <c r="ZZ61" t="s">
        <v>1265</v>
      </c>
    </row>
    <row r="62" spans="1:703">
      <c r="A62" s="51"/>
      <c r="B62" s="52" t="s">
        <v>1266</v>
      </c>
      <c r="C62" s="31"/>
      <c r="D62" s="31"/>
      <c r="E62" s="31"/>
      <c r="F62" s="31"/>
      <c r="G62" s="53">
        <f>SUBTOTAL(109,G5:G61)</f>
        <v>0</v>
      </c>
      <c r="H62" s="54"/>
      <c r="ZZ62" t="s">
        <v>1267</v>
      </c>
    </row>
    <row r="63" spans="1:703">
      <c r="A63" s="43"/>
      <c r="B63" s="44"/>
      <c r="C63" s="31"/>
      <c r="D63" s="31"/>
      <c r="E63" s="31"/>
      <c r="F63" s="31"/>
      <c r="G63" s="28"/>
    </row>
    <row r="64" spans="1:703">
      <c r="A64" s="55"/>
      <c r="B64" s="57"/>
      <c r="C64" s="58"/>
      <c r="D64" s="58"/>
      <c r="E64" s="58"/>
      <c r="F64" s="58"/>
      <c r="G64" s="56"/>
    </row>
    <row r="65" spans="1:702">
      <c r="A65" s="59"/>
      <c r="B65" s="59"/>
      <c r="C65" s="59"/>
      <c r="D65" s="59"/>
      <c r="E65" s="59"/>
      <c r="F65" s="59"/>
      <c r="G65" s="59"/>
    </row>
    <row r="66" spans="1:702">
      <c r="B66" s="152" t="s">
        <v>1268</v>
      </c>
      <c r="G66" s="60">
        <f>SUBTOTAL(109,G4:G64)</f>
        <v>0</v>
      </c>
      <c r="ZZ66" t="s">
        <v>1269</v>
      </c>
    </row>
    <row r="67" spans="1:702">
      <c r="A67" s="61">
        <f>'Récap. général'!D16</f>
        <v>20</v>
      </c>
      <c r="B67" s="1" t="str">
        <f>CONCATENATE("Montant TVA (",A67,"%)")</f>
        <v>Montant TVA (20%)</v>
      </c>
      <c r="G67" s="60">
        <f>(G66*A67)/100</f>
        <v>0</v>
      </c>
      <c r="ZZ67" t="s">
        <v>1270</v>
      </c>
    </row>
    <row r="68" spans="1:702">
      <c r="B68" s="1" t="s">
        <v>1271</v>
      </c>
      <c r="G68" s="60">
        <f>G66+G67</f>
        <v>0</v>
      </c>
      <c r="ZZ68" t="s">
        <v>1272</v>
      </c>
    </row>
    <row r="69" spans="1:702">
      <c r="G69" s="60"/>
    </row>
    <row r="70" spans="1:702">
      <c r="G70" s="60"/>
    </row>
  </sheetData>
  <mergeCells count="1">
    <mergeCell ref="A1:G1"/>
  </mergeCells>
  <printOptions horizontalCentered="1"/>
  <pageMargins left="0.2" right="0.2" top="0.2" bottom="0.2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2378E-35AA-430E-85E7-5B509B4E2941}">
  <sheetPr>
    <pageSetUpPr fitToPage="1"/>
  </sheetPr>
  <dimension ref="A1"/>
  <sheetViews>
    <sheetView showGridLines="0" workbookViewId="0"/>
  </sheetViews>
  <sheetFormatPr baseColWidth="10" defaultColWidth="10.7109375" defaultRowHeight="15"/>
  <cols>
    <col min="1" max="1" width="108" customWidth="1"/>
    <col min="2" max="2" width="10.7109375" customWidth="1"/>
  </cols>
  <sheetData/>
  <printOptions horizontalCentered="1"/>
  <pageMargins left="0.2" right="0.2" top="0.2" bottom="0.2" header="0.76" footer="0.76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41D29-44FD-45D6-88E3-C979A95E3F07}">
  <sheetPr>
    <pageSetUpPr fitToPage="1"/>
  </sheetPr>
  <dimension ref="A1:AAA14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31" sqref="D131:D132"/>
    </sheetView>
  </sheetViews>
  <sheetFormatPr baseColWidth="10" defaultColWidth="10.7109375" defaultRowHeight="15"/>
  <cols>
    <col min="1" max="1" width="9.7109375" customWidth="1"/>
    <col min="2" max="2" width="46.7109375" customWidth="1"/>
    <col min="3" max="3" width="4.7109375" customWidth="1"/>
    <col min="4" max="4" width="8.85546875" customWidth="1"/>
    <col min="5" max="6" width="10.7109375" customWidth="1"/>
    <col min="7" max="7" width="12.7109375" customWidth="1"/>
    <col min="8" max="8" width="10.7109375" customWidth="1"/>
    <col min="702" max="704" width="10.7109375" customWidth="1"/>
  </cols>
  <sheetData>
    <row r="1" spans="1:703" ht="25.5" customHeight="1">
      <c r="A1" s="153"/>
      <c r="B1" s="154"/>
      <c r="C1" s="154"/>
      <c r="D1" s="154"/>
      <c r="E1" s="154"/>
      <c r="F1" s="154"/>
      <c r="G1" s="155"/>
    </row>
    <row r="2" spans="1:703" ht="30">
      <c r="A2" s="140"/>
      <c r="B2" s="141"/>
      <c r="C2" s="142" t="s">
        <v>16</v>
      </c>
      <c r="D2" s="143" t="s">
        <v>1436</v>
      </c>
      <c r="E2" s="143" t="s">
        <v>1634</v>
      </c>
      <c r="F2" s="143" t="s">
        <v>18</v>
      </c>
      <c r="G2" s="144" t="s">
        <v>19</v>
      </c>
    </row>
    <row r="3" spans="1:703">
      <c r="A3" s="25"/>
      <c r="B3" s="26"/>
      <c r="C3" s="27"/>
      <c r="D3" s="27"/>
      <c r="E3" s="27"/>
      <c r="F3" s="27"/>
      <c r="G3" s="28"/>
    </row>
    <row r="4" spans="1:703">
      <c r="A4" s="29" t="s">
        <v>20</v>
      </c>
      <c r="B4" s="30" t="s">
        <v>21</v>
      </c>
      <c r="C4" s="31"/>
      <c r="D4" s="31"/>
      <c r="E4" s="31"/>
      <c r="F4" s="31"/>
      <c r="G4" s="32"/>
      <c r="ZZ4" t="s">
        <v>22</v>
      </c>
      <c r="AAA4" s="33"/>
    </row>
    <row r="5" spans="1:703">
      <c r="A5" s="34" t="s">
        <v>23</v>
      </c>
      <c r="B5" s="35" t="s">
        <v>24</v>
      </c>
      <c r="C5" s="31"/>
      <c r="D5" s="31"/>
      <c r="E5" s="31"/>
      <c r="F5" s="31"/>
      <c r="G5" s="32"/>
      <c r="ZZ5" t="s">
        <v>25</v>
      </c>
      <c r="AAA5" s="33"/>
    </row>
    <row r="6" spans="1:703">
      <c r="A6" s="38" t="s">
        <v>26</v>
      </c>
      <c r="B6" s="39" t="s">
        <v>27</v>
      </c>
      <c r="C6" s="40" t="s">
        <v>28</v>
      </c>
      <c r="D6" s="49"/>
      <c r="E6" s="49"/>
      <c r="F6" s="41"/>
      <c r="G6" s="42">
        <f t="shared" ref="G6:G14" si="0">ROUND(E6*F6,2)</f>
        <v>0</v>
      </c>
      <c r="ZZ6" t="s">
        <v>29</v>
      </c>
      <c r="AAA6" s="33" t="s">
        <v>30</v>
      </c>
    </row>
    <row r="7" spans="1:703">
      <c r="A7" s="38" t="s">
        <v>31</v>
      </c>
      <c r="B7" s="39" t="s">
        <v>32</v>
      </c>
      <c r="C7" s="40" t="s">
        <v>33</v>
      </c>
      <c r="D7" s="83">
        <v>1</v>
      </c>
      <c r="E7" s="49"/>
      <c r="F7" s="41"/>
      <c r="G7" s="42">
        <f t="shared" si="0"/>
        <v>0</v>
      </c>
      <c r="ZZ7" t="s">
        <v>34</v>
      </c>
      <c r="AAA7" s="33" t="s">
        <v>35</v>
      </c>
    </row>
    <row r="8" spans="1:703">
      <c r="A8" s="38" t="s">
        <v>36</v>
      </c>
      <c r="B8" s="39" t="s">
        <v>37</v>
      </c>
      <c r="C8" s="40" t="s">
        <v>16</v>
      </c>
      <c r="D8" s="49"/>
      <c r="E8" s="49"/>
      <c r="F8" s="41"/>
      <c r="G8" s="42">
        <f t="shared" si="0"/>
        <v>0</v>
      </c>
      <c r="ZZ8" t="s">
        <v>38</v>
      </c>
      <c r="AAA8" s="33" t="s">
        <v>39</v>
      </c>
    </row>
    <row r="9" spans="1:703">
      <c r="A9" s="38" t="s">
        <v>40</v>
      </c>
      <c r="B9" s="39" t="s">
        <v>41</v>
      </c>
      <c r="C9" s="40" t="s">
        <v>42</v>
      </c>
      <c r="D9" s="41"/>
      <c r="E9" s="41"/>
      <c r="F9" s="41"/>
      <c r="G9" s="42">
        <f t="shared" si="0"/>
        <v>0</v>
      </c>
      <c r="ZZ9" t="s">
        <v>43</v>
      </c>
      <c r="AAA9" s="33" t="s">
        <v>44</v>
      </c>
    </row>
    <row r="10" spans="1:703">
      <c r="A10" s="38" t="s">
        <v>45</v>
      </c>
      <c r="B10" s="39" t="s">
        <v>46</v>
      </c>
      <c r="C10" s="40" t="s">
        <v>33</v>
      </c>
      <c r="D10" s="49"/>
      <c r="E10" s="49"/>
      <c r="F10" s="41"/>
      <c r="G10" s="42">
        <f t="shared" si="0"/>
        <v>0</v>
      </c>
      <c r="ZZ10" t="s">
        <v>47</v>
      </c>
      <c r="AAA10" s="33" t="s">
        <v>48</v>
      </c>
    </row>
    <row r="11" spans="1:703">
      <c r="A11" s="38" t="s">
        <v>49</v>
      </c>
      <c r="B11" s="39" t="s">
        <v>50</v>
      </c>
      <c r="C11" s="40" t="s">
        <v>51</v>
      </c>
      <c r="D11" s="49"/>
      <c r="E11" s="49"/>
      <c r="F11" s="41"/>
      <c r="G11" s="42">
        <f t="shared" si="0"/>
        <v>0</v>
      </c>
      <c r="ZZ11" t="s">
        <v>52</v>
      </c>
      <c r="AAA11" s="33" t="s">
        <v>53</v>
      </c>
    </row>
    <row r="12" spans="1:703">
      <c r="A12" s="38" t="s">
        <v>54</v>
      </c>
      <c r="B12" s="39" t="s">
        <v>55</v>
      </c>
      <c r="C12" s="40" t="s">
        <v>16</v>
      </c>
      <c r="D12" s="49"/>
      <c r="E12" s="49"/>
      <c r="F12" s="41"/>
      <c r="G12" s="42">
        <f t="shared" si="0"/>
        <v>0</v>
      </c>
      <c r="ZZ12" t="s">
        <v>56</v>
      </c>
      <c r="AAA12" s="33" t="s">
        <v>57</v>
      </c>
    </row>
    <row r="13" spans="1:703">
      <c r="A13" s="38" t="s">
        <v>58</v>
      </c>
      <c r="B13" s="39" t="s">
        <v>59</v>
      </c>
      <c r="C13" s="40" t="s">
        <v>33</v>
      </c>
      <c r="D13" s="62">
        <v>288</v>
      </c>
      <c r="E13" s="62"/>
      <c r="F13" s="41"/>
      <c r="G13" s="42">
        <f t="shared" si="0"/>
        <v>0</v>
      </c>
      <c r="ZZ13" t="s">
        <v>60</v>
      </c>
      <c r="AAA13" s="33" t="s">
        <v>61</v>
      </c>
    </row>
    <row r="14" spans="1:703">
      <c r="A14" s="38" t="s">
        <v>62</v>
      </c>
      <c r="B14" s="39" t="s">
        <v>63</v>
      </c>
      <c r="C14" s="40" t="s">
        <v>64</v>
      </c>
      <c r="D14" s="41"/>
      <c r="E14" s="41"/>
      <c r="F14" s="41"/>
      <c r="G14" s="42">
        <f t="shared" si="0"/>
        <v>0</v>
      </c>
      <c r="ZZ14" t="s">
        <v>65</v>
      </c>
      <c r="AAA14" s="33" t="s">
        <v>66</v>
      </c>
    </row>
    <row r="15" spans="1:703">
      <c r="A15" s="36" t="s">
        <v>67</v>
      </c>
      <c r="B15" s="37" t="s">
        <v>68</v>
      </c>
      <c r="C15" s="31"/>
      <c r="D15" s="31"/>
      <c r="E15" s="31"/>
      <c r="F15" s="31"/>
      <c r="G15" s="32"/>
      <c r="ZZ15" t="s">
        <v>69</v>
      </c>
      <c r="AAA15" s="33"/>
    </row>
    <row r="16" spans="1:703">
      <c r="A16" s="38" t="s">
        <v>70</v>
      </c>
      <c r="B16" s="39" t="s">
        <v>71</v>
      </c>
      <c r="C16" s="40" t="s">
        <v>33</v>
      </c>
      <c r="D16" s="49"/>
      <c r="E16" s="49"/>
      <c r="F16" s="41"/>
      <c r="G16" s="42">
        <f>ROUND(E16*F16,2)</f>
        <v>0</v>
      </c>
      <c r="ZZ16" t="s">
        <v>72</v>
      </c>
      <c r="AAA16" s="33" t="s">
        <v>73</v>
      </c>
    </row>
    <row r="17" spans="1:703">
      <c r="A17" s="38" t="s">
        <v>74</v>
      </c>
      <c r="B17" s="39" t="s">
        <v>75</v>
      </c>
      <c r="C17" s="40" t="s">
        <v>33</v>
      </c>
      <c r="D17" s="49"/>
      <c r="E17" s="49"/>
      <c r="F17" s="41"/>
      <c r="G17" s="42">
        <f>ROUND(E17*F17,2)</f>
        <v>0</v>
      </c>
      <c r="ZZ17" t="s">
        <v>76</v>
      </c>
      <c r="AAA17" s="33" t="s">
        <v>77</v>
      </c>
    </row>
    <row r="18" spans="1:703">
      <c r="A18" s="38" t="s">
        <v>78</v>
      </c>
      <c r="B18" s="39" t="s">
        <v>79</v>
      </c>
      <c r="C18" s="40" t="s">
        <v>33</v>
      </c>
      <c r="D18" s="49"/>
      <c r="E18" s="49"/>
      <c r="F18" s="41"/>
      <c r="G18" s="42">
        <f>ROUND(E18*F18,2)</f>
        <v>0</v>
      </c>
      <c r="ZZ18" t="s">
        <v>80</v>
      </c>
      <c r="AAA18" s="33" t="s">
        <v>81</v>
      </c>
    </row>
    <row r="19" spans="1:703">
      <c r="A19" s="36" t="s">
        <v>82</v>
      </c>
      <c r="B19" s="37" t="s">
        <v>83</v>
      </c>
      <c r="C19" s="31"/>
      <c r="D19" s="31"/>
      <c r="E19" s="31"/>
      <c r="F19" s="31"/>
      <c r="G19" s="32"/>
      <c r="ZZ19" t="s">
        <v>84</v>
      </c>
      <c r="AAA19" s="33"/>
    </row>
    <row r="20" spans="1:703">
      <c r="A20" s="38" t="s">
        <v>85</v>
      </c>
      <c r="B20" s="39" t="s">
        <v>86</v>
      </c>
      <c r="C20" s="40" t="s">
        <v>16</v>
      </c>
      <c r="D20" s="49"/>
      <c r="E20" s="49"/>
      <c r="F20" s="41"/>
      <c r="G20" s="42">
        <f>ROUND(E20*F20,2)</f>
        <v>0</v>
      </c>
      <c r="ZZ20" t="s">
        <v>87</v>
      </c>
      <c r="AAA20" s="33" t="s">
        <v>88</v>
      </c>
    </row>
    <row r="21" spans="1:703">
      <c r="A21" s="38" t="s">
        <v>89</v>
      </c>
      <c r="B21" s="39" t="s">
        <v>90</v>
      </c>
      <c r="C21" s="40" t="s">
        <v>16</v>
      </c>
      <c r="D21" s="49"/>
      <c r="E21" s="49"/>
      <c r="F21" s="41"/>
      <c r="G21" s="42">
        <f>ROUND(E21*F21,2)</f>
        <v>0</v>
      </c>
      <c r="ZZ21" t="s">
        <v>91</v>
      </c>
      <c r="AAA21" s="33" t="s">
        <v>92</v>
      </c>
    </row>
    <row r="22" spans="1:703">
      <c r="A22" s="38" t="s">
        <v>93</v>
      </c>
      <c r="B22" s="39" t="s">
        <v>94</v>
      </c>
      <c r="C22" s="40" t="s">
        <v>16</v>
      </c>
      <c r="D22" s="49"/>
      <c r="E22" s="49"/>
      <c r="F22" s="41"/>
      <c r="G22" s="42">
        <f>ROUND(E22*F22,2)</f>
        <v>0</v>
      </c>
      <c r="ZZ22" t="s">
        <v>95</v>
      </c>
      <c r="AAA22" s="33" t="s">
        <v>96</v>
      </c>
    </row>
    <row r="23" spans="1:703">
      <c r="A23" s="38" t="s">
        <v>97</v>
      </c>
      <c r="B23" s="39" t="s">
        <v>98</v>
      </c>
      <c r="C23" s="40" t="s">
        <v>16</v>
      </c>
      <c r="D23" s="49"/>
      <c r="E23" s="49"/>
      <c r="F23" s="41"/>
      <c r="G23" s="42">
        <f>ROUND(E23*F23,2)</f>
        <v>0</v>
      </c>
      <c r="ZZ23" t="s">
        <v>99</v>
      </c>
      <c r="AAA23" s="33" t="s">
        <v>100</v>
      </c>
    </row>
    <row r="24" spans="1:703">
      <c r="A24" s="43"/>
      <c r="B24" s="44"/>
      <c r="C24" s="31"/>
      <c r="D24" s="31"/>
      <c r="E24" s="31"/>
      <c r="F24" s="31"/>
      <c r="G24" s="32"/>
    </row>
    <row r="25" spans="1:703">
      <c r="A25" s="45"/>
      <c r="B25" s="46" t="s">
        <v>101</v>
      </c>
      <c r="C25" s="31"/>
      <c r="D25" s="31"/>
      <c r="E25" s="31"/>
      <c r="F25" s="31"/>
      <c r="G25" s="47">
        <f>SUBTOTAL(109,G6:G24)</f>
        <v>0</v>
      </c>
      <c r="ZZ25" t="s">
        <v>102</v>
      </c>
    </row>
    <row r="26" spans="1:703">
      <c r="A26" s="43"/>
      <c r="B26" s="44"/>
      <c r="C26" s="31"/>
      <c r="D26" s="31"/>
      <c r="E26" s="31"/>
      <c r="F26" s="31"/>
      <c r="G26" s="32"/>
    </row>
    <row r="27" spans="1:703">
      <c r="A27" s="36" t="s">
        <v>103</v>
      </c>
      <c r="B27" s="48" t="s">
        <v>104</v>
      </c>
      <c r="C27" s="31"/>
      <c r="D27" s="31"/>
      <c r="E27" s="31"/>
      <c r="F27" s="31"/>
      <c r="G27" s="32"/>
      <c r="ZZ27" t="s">
        <v>105</v>
      </c>
      <c r="AAA27" s="33"/>
    </row>
    <row r="28" spans="1:703">
      <c r="A28" s="38" t="s">
        <v>106</v>
      </c>
      <c r="B28" s="39" t="s">
        <v>107</v>
      </c>
      <c r="C28" s="40" t="s">
        <v>108</v>
      </c>
      <c r="D28" s="40"/>
      <c r="E28" s="49"/>
      <c r="F28" s="41"/>
      <c r="G28" s="42">
        <f>ROUND(E28*F28,2)</f>
        <v>0</v>
      </c>
      <c r="ZZ28" t="s">
        <v>109</v>
      </c>
      <c r="AAA28" s="33" t="s">
        <v>110</v>
      </c>
    </row>
    <row r="29" spans="1:703">
      <c r="A29" s="38" t="s">
        <v>111</v>
      </c>
      <c r="B29" s="39" t="s">
        <v>112</v>
      </c>
      <c r="C29" s="40" t="s">
        <v>113</v>
      </c>
      <c r="D29" s="40"/>
      <c r="E29" s="49"/>
      <c r="F29" s="41"/>
      <c r="G29" s="42">
        <f>ROUND(E29*F29,2)</f>
        <v>0</v>
      </c>
      <c r="ZZ29" t="s">
        <v>114</v>
      </c>
      <c r="AAA29" s="33" t="s">
        <v>115</v>
      </c>
    </row>
    <row r="30" spans="1:703">
      <c r="A30" s="43"/>
      <c r="B30" s="44"/>
      <c r="C30" s="31"/>
      <c r="D30" s="31"/>
      <c r="E30" s="31"/>
      <c r="F30" s="31"/>
      <c r="G30" s="32"/>
    </row>
    <row r="31" spans="1:703">
      <c r="A31" s="45"/>
      <c r="B31" s="46" t="s">
        <v>116</v>
      </c>
      <c r="C31" s="31"/>
      <c r="D31" s="31"/>
      <c r="E31" s="31"/>
      <c r="F31" s="31"/>
      <c r="G31" s="47">
        <f>SUBTOTAL(109,G28:G30)</f>
        <v>0</v>
      </c>
      <c r="ZZ31" t="s">
        <v>117</v>
      </c>
    </row>
    <row r="32" spans="1:703">
      <c r="A32" s="43"/>
      <c r="B32" s="44"/>
      <c r="C32" s="31"/>
      <c r="D32" s="31"/>
      <c r="E32" s="31"/>
      <c r="F32" s="31"/>
      <c r="G32" s="32"/>
    </row>
    <row r="33" spans="1:703">
      <c r="A33" s="36" t="s">
        <v>118</v>
      </c>
      <c r="B33" s="48" t="s">
        <v>119</v>
      </c>
      <c r="C33" s="31"/>
      <c r="D33" s="31"/>
      <c r="E33" s="31"/>
      <c r="F33" s="31"/>
      <c r="G33" s="32"/>
      <c r="ZZ33" t="s">
        <v>120</v>
      </c>
      <c r="AAA33" s="33"/>
    </row>
    <row r="34" spans="1:703">
      <c r="A34" s="36" t="s">
        <v>121</v>
      </c>
      <c r="B34" s="37" t="s">
        <v>122</v>
      </c>
      <c r="C34" s="31"/>
      <c r="D34" s="31"/>
      <c r="E34" s="31"/>
      <c r="F34" s="31"/>
      <c r="G34" s="32"/>
      <c r="ZZ34" t="s">
        <v>123</v>
      </c>
      <c r="AAA34" s="33"/>
    </row>
    <row r="35" spans="1:703">
      <c r="A35" s="38" t="s">
        <v>124</v>
      </c>
      <c r="B35" s="39" t="s">
        <v>125</v>
      </c>
      <c r="C35" s="40" t="s">
        <v>126</v>
      </c>
      <c r="D35" s="40"/>
      <c r="E35" s="49"/>
      <c r="F35" s="41"/>
      <c r="G35" s="42">
        <f>ROUND(E35*F35,2)</f>
        <v>0</v>
      </c>
      <c r="ZZ35" t="s">
        <v>127</v>
      </c>
      <c r="AAA35" s="33" t="s">
        <v>128</v>
      </c>
    </row>
    <row r="36" spans="1:703">
      <c r="A36" s="38" t="s">
        <v>129</v>
      </c>
      <c r="B36" s="39" t="s">
        <v>130</v>
      </c>
      <c r="C36" s="40" t="s">
        <v>131</v>
      </c>
      <c r="D36" s="40"/>
      <c r="E36" s="41"/>
      <c r="F36" s="41"/>
      <c r="G36" s="42">
        <f>ROUND(E36*F36,2)</f>
        <v>0</v>
      </c>
      <c r="ZZ36" t="s">
        <v>132</v>
      </c>
      <c r="AAA36" s="33" t="s">
        <v>133</v>
      </c>
    </row>
    <row r="37" spans="1:703">
      <c r="A37" s="38" t="s">
        <v>134</v>
      </c>
      <c r="B37" s="39" t="s">
        <v>135</v>
      </c>
      <c r="C37" s="40" t="s">
        <v>136</v>
      </c>
      <c r="D37" s="40"/>
      <c r="E37" s="49"/>
      <c r="F37" s="41"/>
      <c r="G37" s="42">
        <f>ROUND(E37*F37,2)</f>
        <v>0</v>
      </c>
      <c r="ZZ37" t="s">
        <v>137</v>
      </c>
      <c r="AAA37" s="33" t="s">
        <v>138</v>
      </c>
    </row>
    <row r="38" spans="1:703">
      <c r="A38" s="36" t="s">
        <v>139</v>
      </c>
      <c r="B38" s="37" t="s">
        <v>140</v>
      </c>
      <c r="C38" s="31"/>
      <c r="D38" s="31"/>
      <c r="E38" s="31"/>
      <c r="F38" s="31"/>
      <c r="G38" s="32"/>
      <c r="ZZ38" t="s">
        <v>141</v>
      </c>
      <c r="AAA38" s="33"/>
    </row>
    <row r="39" spans="1:703">
      <c r="A39" s="38" t="s">
        <v>142</v>
      </c>
      <c r="B39" s="39" t="s">
        <v>143</v>
      </c>
      <c r="C39" s="40" t="s">
        <v>144</v>
      </c>
      <c r="D39" s="40"/>
      <c r="E39" s="41"/>
      <c r="F39" s="41"/>
      <c r="G39" s="42">
        <f>ROUND(E39*F39,2)</f>
        <v>0</v>
      </c>
      <c r="ZZ39" t="s">
        <v>145</v>
      </c>
      <c r="AAA39" s="33" t="s">
        <v>146</v>
      </c>
    </row>
    <row r="40" spans="1:703">
      <c r="A40" s="38" t="s">
        <v>147</v>
      </c>
      <c r="B40" s="39" t="s">
        <v>148</v>
      </c>
      <c r="C40" s="40" t="s">
        <v>149</v>
      </c>
      <c r="D40" s="41">
        <v>14</v>
      </c>
      <c r="E40" s="41"/>
      <c r="F40" s="41"/>
      <c r="G40" s="42">
        <f>ROUND(E40*F40,2)</f>
        <v>0</v>
      </c>
      <c r="ZZ40" t="s">
        <v>150</v>
      </c>
      <c r="AAA40" s="33" t="s">
        <v>151</v>
      </c>
    </row>
    <row r="41" spans="1:703">
      <c r="A41" s="38" t="s">
        <v>152</v>
      </c>
      <c r="B41" s="39" t="s">
        <v>153</v>
      </c>
      <c r="C41" s="40" t="s">
        <v>154</v>
      </c>
      <c r="D41" s="49">
        <v>1</v>
      </c>
      <c r="E41" s="49"/>
      <c r="F41" s="41"/>
      <c r="G41" s="42">
        <f>ROUND(E41*F41,2)</f>
        <v>0</v>
      </c>
      <c r="ZZ41" t="s">
        <v>155</v>
      </c>
      <c r="AAA41" s="33" t="s">
        <v>156</v>
      </c>
    </row>
    <row r="42" spans="1:703">
      <c r="A42" s="43"/>
      <c r="B42" s="44"/>
      <c r="C42" s="31"/>
      <c r="D42" s="31"/>
      <c r="E42" s="31"/>
      <c r="F42" s="31"/>
      <c r="G42" s="32"/>
    </row>
    <row r="43" spans="1:703">
      <c r="A43" s="45"/>
      <c r="B43" s="46" t="s">
        <v>157</v>
      </c>
      <c r="C43" s="31"/>
      <c r="D43" s="31"/>
      <c r="E43" s="31"/>
      <c r="F43" s="31"/>
      <c r="G43" s="47">
        <f>SUBTOTAL(109,G34:G42)</f>
        <v>0</v>
      </c>
      <c r="ZZ43" t="s">
        <v>158</v>
      </c>
    </row>
    <row r="44" spans="1:703">
      <c r="A44" s="43"/>
      <c r="B44" s="44"/>
      <c r="C44" s="31"/>
      <c r="D44" s="31"/>
      <c r="E44" s="31"/>
      <c r="F44" s="31"/>
      <c r="G44" s="32"/>
    </row>
    <row r="45" spans="1:703">
      <c r="A45" s="36" t="s">
        <v>159</v>
      </c>
      <c r="B45" s="48" t="s">
        <v>160</v>
      </c>
      <c r="C45" s="31"/>
      <c r="D45" s="31"/>
      <c r="E45" s="31"/>
      <c r="F45" s="31"/>
      <c r="G45" s="32"/>
      <c r="ZZ45" t="s">
        <v>161</v>
      </c>
      <c r="AAA45" s="33"/>
    </row>
    <row r="46" spans="1:703" ht="24">
      <c r="A46" s="38" t="s">
        <v>162</v>
      </c>
      <c r="B46" s="39" t="s">
        <v>163</v>
      </c>
      <c r="C46" s="40" t="s">
        <v>164</v>
      </c>
      <c r="D46" s="49">
        <v>1</v>
      </c>
      <c r="E46" s="49"/>
      <c r="F46" s="41"/>
      <c r="G46" s="42">
        <f>ROUND(E46*F46,2)</f>
        <v>0</v>
      </c>
      <c r="ZZ46" t="s">
        <v>165</v>
      </c>
      <c r="AAA46" s="33" t="s">
        <v>166</v>
      </c>
    </row>
    <row r="47" spans="1:703">
      <c r="A47" s="43"/>
      <c r="B47" s="44"/>
      <c r="C47" s="31"/>
      <c r="D47" s="31"/>
      <c r="E47" s="31"/>
      <c r="F47" s="31"/>
      <c r="G47" s="32"/>
    </row>
    <row r="48" spans="1:703" ht="25.5">
      <c r="A48" s="45"/>
      <c r="B48" s="46" t="s">
        <v>167</v>
      </c>
      <c r="C48" s="31"/>
      <c r="D48" s="31"/>
      <c r="E48" s="31"/>
      <c r="F48" s="31"/>
      <c r="G48" s="47">
        <f>SUBTOTAL(109,G46:G47)</f>
        <v>0</v>
      </c>
      <c r="ZZ48" t="s">
        <v>168</v>
      </c>
    </row>
    <row r="49" spans="1:703">
      <c r="A49" s="43"/>
      <c r="B49" s="44"/>
      <c r="C49" s="31"/>
      <c r="D49" s="31"/>
      <c r="E49" s="31"/>
      <c r="F49" s="31"/>
      <c r="G49" s="32"/>
    </row>
    <row r="50" spans="1:703">
      <c r="A50" s="36" t="s">
        <v>169</v>
      </c>
      <c r="B50" s="48" t="s">
        <v>170</v>
      </c>
      <c r="C50" s="31"/>
      <c r="D50" s="31"/>
      <c r="E50" s="31"/>
      <c r="F50" s="31"/>
      <c r="G50" s="32"/>
      <c r="ZZ50" t="s">
        <v>171</v>
      </c>
      <c r="AAA50" s="33"/>
    </row>
    <row r="51" spans="1:703">
      <c r="A51" s="38" t="s">
        <v>172</v>
      </c>
      <c r="B51" s="39" t="s">
        <v>173</v>
      </c>
      <c r="C51" s="40" t="s">
        <v>174</v>
      </c>
      <c r="D51" s="41">
        <v>544</v>
      </c>
      <c r="E51" s="41"/>
      <c r="F51" s="41"/>
      <c r="G51" s="42">
        <f t="shared" ref="G51:G59" si="1">ROUND(E51*F51,2)</f>
        <v>0</v>
      </c>
      <c r="ZZ51" t="s">
        <v>175</v>
      </c>
      <c r="AAA51" s="33" t="s">
        <v>176</v>
      </c>
    </row>
    <row r="52" spans="1:703">
      <c r="A52" s="38" t="s">
        <v>177</v>
      </c>
      <c r="B52" s="39" t="s">
        <v>178</v>
      </c>
      <c r="C52" s="40" t="s">
        <v>179</v>
      </c>
      <c r="D52" s="63">
        <v>161</v>
      </c>
      <c r="E52" s="63"/>
      <c r="F52" s="41"/>
      <c r="G52" s="42">
        <f t="shared" si="1"/>
        <v>0</v>
      </c>
      <c r="ZZ52" t="s">
        <v>180</v>
      </c>
      <c r="AAA52" s="33" t="s">
        <v>181</v>
      </c>
    </row>
    <row r="53" spans="1:703">
      <c r="A53" s="38" t="s">
        <v>182</v>
      </c>
      <c r="B53" s="39" t="s">
        <v>183</v>
      </c>
      <c r="C53" s="40" t="s">
        <v>184</v>
      </c>
      <c r="D53" s="63">
        <v>1</v>
      </c>
      <c r="E53" s="63"/>
      <c r="F53" s="41"/>
      <c r="G53" s="42">
        <f t="shared" si="1"/>
        <v>0</v>
      </c>
      <c r="ZZ53" t="s">
        <v>185</v>
      </c>
      <c r="AAA53" s="33" t="s">
        <v>186</v>
      </c>
    </row>
    <row r="54" spans="1:703">
      <c r="A54" s="38" t="s">
        <v>187</v>
      </c>
      <c r="B54" s="39" t="s">
        <v>188</v>
      </c>
      <c r="C54" s="40" t="s">
        <v>189</v>
      </c>
      <c r="D54" s="63">
        <v>26</v>
      </c>
      <c r="E54" s="63"/>
      <c r="F54" s="41"/>
      <c r="G54" s="42">
        <f t="shared" si="1"/>
        <v>0</v>
      </c>
      <c r="ZZ54" t="s">
        <v>190</v>
      </c>
      <c r="AAA54" s="33" t="s">
        <v>191</v>
      </c>
    </row>
    <row r="55" spans="1:703">
      <c r="A55" s="38" t="s">
        <v>192</v>
      </c>
      <c r="B55" s="39" t="s">
        <v>193</v>
      </c>
      <c r="C55" s="40" t="s">
        <v>194</v>
      </c>
      <c r="D55" s="63">
        <v>15</v>
      </c>
      <c r="E55" s="63"/>
      <c r="F55" s="41"/>
      <c r="G55" s="42">
        <f t="shared" si="1"/>
        <v>0</v>
      </c>
      <c r="ZZ55" t="s">
        <v>195</v>
      </c>
      <c r="AAA55" s="33" t="s">
        <v>196</v>
      </c>
    </row>
    <row r="56" spans="1:703">
      <c r="A56" s="38" t="s">
        <v>197</v>
      </c>
      <c r="B56" s="39" t="s">
        <v>198</v>
      </c>
      <c r="C56" s="40" t="s">
        <v>199</v>
      </c>
      <c r="D56" s="63">
        <v>16</v>
      </c>
      <c r="E56" s="63"/>
      <c r="F56" s="41"/>
      <c r="G56" s="42">
        <f t="shared" si="1"/>
        <v>0</v>
      </c>
      <c r="ZZ56" t="s">
        <v>200</v>
      </c>
      <c r="AAA56" s="33" t="s">
        <v>201</v>
      </c>
    </row>
    <row r="57" spans="1:703">
      <c r="A57" s="38" t="s">
        <v>202</v>
      </c>
      <c r="B57" s="39" t="s">
        <v>203</v>
      </c>
      <c r="C57" s="40" t="s">
        <v>204</v>
      </c>
      <c r="D57" s="41">
        <v>300</v>
      </c>
      <c r="E57" s="41"/>
      <c r="F57" s="41"/>
      <c r="G57" s="42">
        <f t="shared" si="1"/>
        <v>0</v>
      </c>
      <c r="ZZ57" t="s">
        <v>205</v>
      </c>
      <c r="AAA57" s="33" t="s">
        <v>206</v>
      </c>
    </row>
    <row r="58" spans="1:703">
      <c r="A58" s="38" t="s">
        <v>207</v>
      </c>
      <c r="B58" s="39" t="s">
        <v>208</v>
      </c>
      <c r="C58" s="40" t="s">
        <v>209</v>
      </c>
      <c r="D58" s="63">
        <v>115</v>
      </c>
      <c r="E58" s="63"/>
      <c r="F58" s="41"/>
      <c r="G58" s="42">
        <f t="shared" si="1"/>
        <v>0</v>
      </c>
      <c r="ZZ58" t="s">
        <v>210</v>
      </c>
      <c r="AAA58" s="33" t="s">
        <v>211</v>
      </c>
    </row>
    <row r="59" spans="1:703">
      <c r="A59" s="38" t="s">
        <v>212</v>
      </c>
      <c r="B59" s="39" t="s">
        <v>213</v>
      </c>
      <c r="C59" s="40" t="s">
        <v>214</v>
      </c>
      <c r="D59" s="49">
        <v>1</v>
      </c>
      <c r="E59" s="49"/>
      <c r="F59" s="41"/>
      <c r="G59" s="42">
        <f t="shared" si="1"/>
        <v>0</v>
      </c>
      <c r="ZZ59" t="s">
        <v>215</v>
      </c>
      <c r="AAA59" s="33" t="s">
        <v>216</v>
      </c>
    </row>
    <row r="60" spans="1:703">
      <c r="A60" s="43"/>
      <c r="B60" s="44"/>
      <c r="C60" s="31"/>
      <c r="D60" s="31"/>
      <c r="E60" s="31"/>
      <c r="F60" s="31"/>
      <c r="G60" s="32"/>
    </row>
    <row r="61" spans="1:703">
      <c r="A61" s="45"/>
      <c r="B61" s="46" t="s">
        <v>217</v>
      </c>
      <c r="C61" s="31"/>
      <c r="D61" s="31"/>
      <c r="E61" s="31"/>
      <c r="F61" s="31"/>
      <c r="G61" s="47">
        <f>SUBTOTAL(109,G51:G60)</f>
        <v>0</v>
      </c>
      <c r="ZZ61" t="s">
        <v>218</v>
      </c>
    </row>
    <row r="62" spans="1:703">
      <c r="A62" s="43"/>
      <c r="B62" s="44"/>
      <c r="C62" s="31"/>
      <c r="D62" s="31"/>
      <c r="E62" s="31"/>
      <c r="F62" s="31"/>
      <c r="G62" s="32"/>
    </row>
    <row r="63" spans="1:703">
      <c r="A63" s="36" t="s">
        <v>219</v>
      </c>
      <c r="B63" s="48" t="s">
        <v>220</v>
      </c>
      <c r="C63" s="31"/>
      <c r="D63" s="31"/>
      <c r="E63" s="31"/>
      <c r="F63" s="31"/>
      <c r="G63" s="32"/>
      <c r="ZZ63" t="s">
        <v>221</v>
      </c>
      <c r="AAA63" s="33"/>
    </row>
    <row r="64" spans="1:703">
      <c r="A64" s="38" t="s">
        <v>222</v>
      </c>
      <c r="B64" s="39" t="s">
        <v>223</v>
      </c>
      <c r="C64" s="40" t="s">
        <v>224</v>
      </c>
      <c r="D64" s="49">
        <v>21</v>
      </c>
      <c r="E64" s="49"/>
      <c r="F64" s="41"/>
      <c r="G64" s="42">
        <f t="shared" ref="G64:G70" si="2">ROUND(E64*F64,2)</f>
        <v>0</v>
      </c>
      <c r="ZZ64" t="s">
        <v>225</v>
      </c>
      <c r="AAA64" s="33" t="s">
        <v>226</v>
      </c>
    </row>
    <row r="65" spans="1:703">
      <c r="A65" s="38" t="s">
        <v>227</v>
      </c>
      <c r="B65" s="39" t="s">
        <v>228</v>
      </c>
      <c r="C65" s="40" t="s">
        <v>229</v>
      </c>
      <c r="D65" s="49">
        <v>1</v>
      </c>
      <c r="E65" s="49"/>
      <c r="F65" s="41"/>
      <c r="G65" s="42">
        <f t="shared" si="2"/>
        <v>0</v>
      </c>
      <c r="ZZ65" t="s">
        <v>230</v>
      </c>
      <c r="AAA65" s="33" t="s">
        <v>231</v>
      </c>
    </row>
    <row r="66" spans="1:703">
      <c r="A66" s="38" t="s">
        <v>232</v>
      </c>
      <c r="B66" s="39" t="s">
        <v>233</v>
      </c>
      <c r="C66" s="40" t="s">
        <v>234</v>
      </c>
      <c r="D66" s="49">
        <v>1</v>
      </c>
      <c r="E66" s="49"/>
      <c r="F66" s="41"/>
      <c r="G66" s="42">
        <f t="shared" si="2"/>
        <v>0</v>
      </c>
      <c r="ZZ66" t="s">
        <v>235</v>
      </c>
      <c r="AAA66" s="33" t="s">
        <v>236</v>
      </c>
    </row>
    <row r="67" spans="1:703">
      <c r="A67" s="38" t="s">
        <v>237</v>
      </c>
      <c r="B67" s="39" t="s">
        <v>238</v>
      </c>
      <c r="C67" s="40" t="s">
        <v>239</v>
      </c>
      <c r="D67" s="63">
        <v>32</v>
      </c>
      <c r="E67" s="63"/>
      <c r="F67" s="41"/>
      <c r="G67" s="42">
        <f t="shared" si="2"/>
        <v>0</v>
      </c>
      <c r="ZZ67" t="s">
        <v>240</v>
      </c>
      <c r="AAA67" s="33" t="s">
        <v>241</v>
      </c>
    </row>
    <row r="68" spans="1:703">
      <c r="A68" s="38" t="s">
        <v>242</v>
      </c>
      <c r="B68" s="39" t="s">
        <v>243</v>
      </c>
      <c r="C68" s="40" t="s">
        <v>244</v>
      </c>
      <c r="D68" s="63">
        <v>3850</v>
      </c>
      <c r="E68" s="63"/>
      <c r="F68" s="41"/>
      <c r="G68" s="42">
        <f t="shared" si="2"/>
        <v>0</v>
      </c>
      <c r="ZZ68" t="s">
        <v>245</v>
      </c>
      <c r="AAA68" s="33" t="s">
        <v>246</v>
      </c>
    </row>
    <row r="69" spans="1:703">
      <c r="A69" s="38" t="s">
        <v>247</v>
      </c>
      <c r="B69" s="39" t="s">
        <v>248</v>
      </c>
      <c r="C69" s="40" t="s">
        <v>249</v>
      </c>
      <c r="D69" s="41">
        <v>152</v>
      </c>
      <c r="E69" s="41"/>
      <c r="F69" s="41"/>
      <c r="G69" s="42">
        <f t="shared" si="2"/>
        <v>0</v>
      </c>
      <c r="ZZ69" t="s">
        <v>250</v>
      </c>
      <c r="AAA69" s="33" t="s">
        <v>251</v>
      </c>
    </row>
    <row r="70" spans="1:703">
      <c r="A70" s="38" t="s">
        <v>252</v>
      </c>
      <c r="B70" s="39" t="s">
        <v>253</v>
      </c>
      <c r="C70" s="40" t="s">
        <v>254</v>
      </c>
      <c r="D70" s="49">
        <v>21</v>
      </c>
      <c r="E70" s="49"/>
      <c r="F70" s="41"/>
      <c r="G70" s="42">
        <f t="shared" si="2"/>
        <v>0</v>
      </c>
      <c r="ZZ70" t="s">
        <v>255</v>
      </c>
      <c r="AAA70" s="33" t="s">
        <v>256</v>
      </c>
    </row>
    <row r="71" spans="1:703">
      <c r="A71" s="43"/>
      <c r="B71" s="44"/>
      <c r="C71" s="31"/>
      <c r="D71" s="31"/>
      <c r="E71" s="31"/>
      <c r="F71" s="31"/>
      <c r="G71" s="32"/>
    </row>
    <row r="72" spans="1:703">
      <c r="A72" s="45"/>
      <c r="B72" s="46" t="s">
        <v>257</v>
      </c>
      <c r="C72" s="31"/>
      <c r="D72" s="31"/>
      <c r="E72" s="31"/>
      <c r="F72" s="31"/>
      <c r="G72" s="47">
        <f>SUBTOTAL(109,G64:G71)</f>
        <v>0</v>
      </c>
      <c r="ZZ72" t="s">
        <v>258</v>
      </c>
    </row>
    <row r="73" spans="1:703">
      <c r="A73" s="43"/>
      <c r="B73" s="44"/>
      <c r="C73" s="31"/>
      <c r="D73" s="31"/>
      <c r="E73" s="31"/>
      <c r="F73" s="31"/>
      <c r="G73" s="32"/>
    </row>
    <row r="74" spans="1:703">
      <c r="A74" s="36" t="s">
        <v>259</v>
      </c>
      <c r="B74" s="48" t="s">
        <v>260</v>
      </c>
      <c r="C74" s="31"/>
      <c r="D74" s="31"/>
      <c r="E74" s="31"/>
      <c r="F74" s="31"/>
      <c r="G74" s="32"/>
      <c r="ZZ74" t="s">
        <v>261</v>
      </c>
      <c r="AAA74" s="33"/>
    </row>
    <row r="75" spans="1:703">
      <c r="A75" s="38" t="s">
        <v>262</v>
      </c>
      <c r="B75" s="39" t="s">
        <v>263</v>
      </c>
      <c r="C75" s="40" t="s">
        <v>264</v>
      </c>
      <c r="D75" s="41">
        <v>141</v>
      </c>
      <c r="E75" s="41"/>
      <c r="F75" s="41"/>
      <c r="G75" s="42">
        <f>ROUND(E75*F75,2)</f>
        <v>0</v>
      </c>
      <c r="ZZ75" t="s">
        <v>265</v>
      </c>
      <c r="AAA75" s="33" t="s">
        <v>266</v>
      </c>
    </row>
    <row r="76" spans="1:703">
      <c r="A76" s="38" t="s">
        <v>267</v>
      </c>
      <c r="B76" s="39" t="s">
        <v>268</v>
      </c>
      <c r="C76" s="40" t="s">
        <v>269</v>
      </c>
      <c r="D76" s="41">
        <v>141</v>
      </c>
      <c r="E76" s="41"/>
      <c r="F76" s="41"/>
      <c r="G76" s="42">
        <f>ROUND(E76*F76,2)</f>
        <v>0</v>
      </c>
      <c r="ZZ76" t="s">
        <v>270</v>
      </c>
      <c r="AAA76" s="33" t="s">
        <v>271</v>
      </c>
    </row>
    <row r="77" spans="1:703">
      <c r="A77" s="38" t="s">
        <v>272</v>
      </c>
      <c r="B77" s="39" t="s">
        <v>273</v>
      </c>
      <c r="C77" s="40" t="s">
        <v>274</v>
      </c>
      <c r="D77" s="41">
        <v>82.8</v>
      </c>
      <c r="E77" s="41"/>
      <c r="F77" s="41"/>
      <c r="G77" s="42">
        <f>ROUND(E77*F77,2)</f>
        <v>0</v>
      </c>
      <c r="ZZ77" t="s">
        <v>275</v>
      </c>
      <c r="AAA77" s="33" t="s">
        <v>276</v>
      </c>
    </row>
    <row r="78" spans="1:703">
      <c r="A78" s="43"/>
      <c r="B78" s="44"/>
      <c r="C78" s="31"/>
      <c r="D78" s="31"/>
      <c r="E78" s="31"/>
      <c r="F78" s="31"/>
      <c r="G78" s="32"/>
    </row>
    <row r="79" spans="1:703">
      <c r="A79" s="45"/>
      <c r="B79" s="46" t="s">
        <v>277</v>
      </c>
      <c r="C79" s="31"/>
      <c r="D79" s="31"/>
      <c r="E79" s="31"/>
      <c r="F79" s="31"/>
      <c r="G79" s="47">
        <f>SUBTOTAL(109,G75:G78)</f>
        <v>0</v>
      </c>
      <c r="ZZ79" t="s">
        <v>278</v>
      </c>
    </row>
    <row r="80" spans="1:703">
      <c r="A80" s="43"/>
      <c r="B80" s="44"/>
      <c r="C80" s="31"/>
      <c r="D80" s="31"/>
      <c r="E80" s="31"/>
      <c r="F80" s="31"/>
      <c r="G80" s="32"/>
    </row>
    <row r="81" spans="1:703">
      <c r="A81" s="36" t="s">
        <v>279</v>
      </c>
      <c r="B81" s="48" t="s">
        <v>280</v>
      </c>
      <c r="C81" s="31"/>
      <c r="D81" s="31"/>
      <c r="E81" s="31"/>
      <c r="F81" s="31"/>
      <c r="G81" s="32"/>
      <c r="ZZ81" t="s">
        <v>281</v>
      </c>
      <c r="AAA81" s="33"/>
    </row>
    <row r="82" spans="1:703">
      <c r="A82" s="36" t="s">
        <v>282</v>
      </c>
      <c r="B82" s="37" t="s">
        <v>283</v>
      </c>
      <c r="C82" s="31"/>
      <c r="D82" s="31"/>
      <c r="E82" s="31"/>
      <c r="F82" s="31"/>
      <c r="G82" s="32"/>
      <c r="ZZ82" t="s">
        <v>284</v>
      </c>
      <c r="AAA82" s="33"/>
    </row>
    <row r="83" spans="1:703">
      <c r="A83" s="38" t="s">
        <v>285</v>
      </c>
      <c r="B83" s="39" t="s">
        <v>286</v>
      </c>
      <c r="C83" s="40" t="s">
        <v>287</v>
      </c>
      <c r="D83" s="49">
        <v>25</v>
      </c>
      <c r="E83" s="49"/>
      <c r="F83" s="41"/>
      <c r="G83" s="42">
        <f>ROUND(E83*F83,2)</f>
        <v>0</v>
      </c>
      <c r="ZZ83" t="s">
        <v>288</v>
      </c>
      <c r="AAA83" s="33" t="s">
        <v>289</v>
      </c>
    </row>
    <row r="84" spans="1:703">
      <c r="A84" s="138" t="s">
        <v>1622</v>
      </c>
      <c r="B84" s="39" t="s">
        <v>1623</v>
      </c>
      <c r="C84" s="40" t="s">
        <v>16</v>
      </c>
      <c r="D84" s="41">
        <v>3</v>
      </c>
      <c r="E84" s="41"/>
      <c r="F84" s="41"/>
      <c r="G84" s="42">
        <f>ROUND(E84*F84,2)</f>
        <v>0</v>
      </c>
      <c r="ZZ84" t="s">
        <v>29</v>
      </c>
      <c r="AAA84" s="33" t="s">
        <v>1624</v>
      </c>
    </row>
    <row r="85" spans="1:703">
      <c r="A85" s="36" t="s">
        <v>290</v>
      </c>
      <c r="B85" s="37" t="s">
        <v>291</v>
      </c>
      <c r="C85" s="31"/>
      <c r="D85" s="31"/>
      <c r="E85" s="31"/>
      <c r="F85" s="31"/>
      <c r="G85" s="32"/>
      <c r="ZZ85" t="s">
        <v>292</v>
      </c>
      <c r="AAA85" s="33"/>
    </row>
    <row r="86" spans="1:703">
      <c r="A86" s="38" t="s">
        <v>293</v>
      </c>
      <c r="B86" s="39" t="s">
        <v>294</v>
      </c>
      <c r="C86" s="40" t="s">
        <v>295</v>
      </c>
      <c r="D86" s="41">
        <v>16</v>
      </c>
      <c r="E86" s="41"/>
      <c r="F86" s="41"/>
      <c r="G86" s="42">
        <f>ROUND(E86*F86,2)</f>
        <v>0</v>
      </c>
      <c r="ZZ86" t="s">
        <v>296</v>
      </c>
      <c r="AAA86" s="33" t="s">
        <v>297</v>
      </c>
    </row>
    <row r="87" spans="1:703">
      <c r="A87" s="38" t="s">
        <v>298</v>
      </c>
      <c r="B87" s="39" t="s">
        <v>299</v>
      </c>
      <c r="C87" s="40" t="s">
        <v>300</v>
      </c>
      <c r="D87" s="49">
        <v>1</v>
      </c>
      <c r="E87" s="49"/>
      <c r="F87" s="41"/>
      <c r="G87" s="42">
        <f>ROUND(E87*F87,2)</f>
        <v>0</v>
      </c>
      <c r="ZZ87" t="s">
        <v>301</v>
      </c>
      <c r="AAA87" s="33" t="s">
        <v>302</v>
      </c>
    </row>
    <row r="88" spans="1:703">
      <c r="A88" s="38" t="s">
        <v>303</v>
      </c>
      <c r="B88" s="39" t="s">
        <v>304</v>
      </c>
      <c r="C88" s="40" t="s">
        <v>305</v>
      </c>
      <c r="D88" s="49">
        <v>1</v>
      </c>
      <c r="E88" s="49"/>
      <c r="F88" s="41"/>
      <c r="G88" s="42">
        <f>ROUND(E88*F88,2)</f>
        <v>0</v>
      </c>
      <c r="ZZ88" t="s">
        <v>306</v>
      </c>
      <c r="AAA88" s="33" t="s">
        <v>307</v>
      </c>
    </row>
    <row r="89" spans="1:703">
      <c r="A89" s="43"/>
      <c r="B89" s="44"/>
      <c r="C89" s="31"/>
      <c r="D89" s="31"/>
      <c r="E89" s="31"/>
      <c r="F89" s="31"/>
      <c r="G89" s="32"/>
    </row>
    <row r="90" spans="1:703">
      <c r="A90" s="45"/>
      <c r="B90" s="46" t="s">
        <v>308</v>
      </c>
      <c r="C90" s="31"/>
      <c r="D90" s="31"/>
      <c r="E90" s="31"/>
      <c r="F90" s="31"/>
      <c r="G90" s="47">
        <f>SUBTOTAL(109,G82:G89)</f>
        <v>0</v>
      </c>
      <c r="ZZ90" t="s">
        <v>309</v>
      </c>
    </row>
    <row r="91" spans="1:703">
      <c r="A91" s="43"/>
      <c r="B91" s="44"/>
      <c r="C91" s="31"/>
      <c r="D91" s="31"/>
      <c r="E91" s="31"/>
      <c r="F91" s="31"/>
      <c r="G91" s="32"/>
    </row>
    <row r="92" spans="1:703">
      <c r="A92" s="36" t="s">
        <v>310</v>
      </c>
      <c r="B92" s="48" t="s">
        <v>311</v>
      </c>
      <c r="C92" s="31"/>
      <c r="D92" s="31"/>
      <c r="E92" s="31"/>
      <c r="F92" s="31"/>
      <c r="G92" s="32"/>
      <c r="ZZ92" t="s">
        <v>312</v>
      </c>
      <c r="AAA92" s="33"/>
    </row>
    <row r="93" spans="1:703">
      <c r="A93" s="38" t="s">
        <v>313</v>
      </c>
      <c r="B93" s="39" t="s">
        <v>314</v>
      </c>
      <c r="C93" s="40" t="s">
        <v>315</v>
      </c>
      <c r="D93" s="41">
        <v>332</v>
      </c>
      <c r="E93" s="41"/>
      <c r="F93" s="41"/>
      <c r="G93" s="42">
        <f>ROUND(E93*F93,2)</f>
        <v>0</v>
      </c>
      <c r="ZZ93" t="s">
        <v>316</v>
      </c>
      <c r="AAA93" s="33" t="s">
        <v>317</v>
      </c>
    </row>
    <row r="94" spans="1:703">
      <c r="A94" s="38" t="s">
        <v>318</v>
      </c>
      <c r="B94" s="39" t="s">
        <v>319</v>
      </c>
      <c r="C94" s="40" t="s">
        <v>320</v>
      </c>
      <c r="D94" s="41">
        <v>332</v>
      </c>
      <c r="E94" s="41"/>
      <c r="F94" s="41"/>
      <c r="G94" s="42">
        <f>ROUND(E94*F94,2)</f>
        <v>0</v>
      </c>
      <c r="ZZ94" t="s">
        <v>321</v>
      </c>
      <c r="AAA94" s="33" t="s">
        <v>322</v>
      </c>
    </row>
    <row r="95" spans="1:703">
      <c r="A95" s="38" t="s">
        <v>323</v>
      </c>
      <c r="B95" s="39" t="s">
        <v>324</v>
      </c>
      <c r="C95" s="40" t="s">
        <v>325</v>
      </c>
      <c r="D95" s="41">
        <v>332</v>
      </c>
      <c r="E95" s="41"/>
      <c r="F95" s="41"/>
      <c r="G95" s="42">
        <f>ROUND(E95*F95,2)</f>
        <v>0</v>
      </c>
      <c r="ZZ95" t="s">
        <v>326</v>
      </c>
      <c r="AAA95" s="33" t="s">
        <v>327</v>
      </c>
    </row>
    <row r="96" spans="1:703">
      <c r="A96" s="43"/>
      <c r="B96" s="44"/>
      <c r="C96" s="31"/>
      <c r="D96" s="31"/>
      <c r="E96" s="31"/>
      <c r="F96" s="31"/>
      <c r="G96" s="32"/>
    </row>
    <row r="97" spans="1:703" ht="25.5">
      <c r="A97" s="45"/>
      <c r="B97" s="46" t="s">
        <v>328</v>
      </c>
      <c r="C97" s="31"/>
      <c r="D97" s="31"/>
      <c r="E97" s="31"/>
      <c r="F97" s="31"/>
      <c r="G97" s="47">
        <f>SUBTOTAL(109,G93:G96)</f>
        <v>0</v>
      </c>
      <c r="ZZ97" t="s">
        <v>329</v>
      </c>
    </row>
    <row r="98" spans="1:703">
      <c r="A98" s="43"/>
      <c r="B98" s="44"/>
      <c r="C98" s="31"/>
      <c r="D98" s="31"/>
      <c r="E98" s="31"/>
      <c r="F98" s="31"/>
      <c r="G98" s="32"/>
    </row>
    <row r="99" spans="1:703">
      <c r="A99" s="36" t="s">
        <v>330</v>
      </c>
      <c r="B99" s="48" t="s">
        <v>331</v>
      </c>
      <c r="C99" s="31"/>
      <c r="D99" s="31"/>
      <c r="E99" s="31"/>
      <c r="F99" s="31"/>
      <c r="G99" s="32"/>
      <c r="ZZ99" t="s">
        <v>332</v>
      </c>
      <c r="AAA99" s="33"/>
    </row>
    <row r="100" spans="1:703">
      <c r="A100" s="36" t="s">
        <v>333</v>
      </c>
      <c r="B100" s="37" t="s">
        <v>334</v>
      </c>
      <c r="C100" s="31"/>
      <c r="D100" s="31"/>
      <c r="E100" s="31"/>
      <c r="F100" s="31"/>
      <c r="G100" s="32"/>
      <c r="ZZ100" t="s">
        <v>335</v>
      </c>
      <c r="AAA100" s="33"/>
    </row>
    <row r="101" spans="1:703">
      <c r="A101" s="38" t="s">
        <v>336</v>
      </c>
      <c r="B101" s="39" t="s">
        <v>337</v>
      </c>
      <c r="C101" s="40" t="s">
        <v>338</v>
      </c>
      <c r="D101" s="41">
        <v>24</v>
      </c>
      <c r="E101" s="41"/>
      <c r="F101" s="41"/>
      <c r="G101" s="42">
        <f>ROUND(E101*F101,2)</f>
        <v>0</v>
      </c>
      <c r="ZZ101" t="s">
        <v>339</v>
      </c>
      <c r="AAA101" s="33" t="s">
        <v>340</v>
      </c>
    </row>
    <row r="102" spans="1:703">
      <c r="A102" s="36" t="s">
        <v>341</v>
      </c>
      <c r="B102" s="37" t="s">
        <v>342</v>
      </c>
      <c r="C102" s="31"/>
      <c r="D102" s="31"/>
      <c r="E102" s="31"/>
      <c r="F102" s="31"/>
      <c r="G102" s="32"/>
      <c r="ZZ102" t="s">
        <v>343</v>
      </c>
      <c r="AAA102" s="33"/>
    </row>
    <row r="103" spans="1:703">
      <c r="A103" s="38" t="s">
        <v>344</v>
      </c>
      <c r="B103" s="39" t="s">
        <v>345</v>
      </c>
      <c r="C103" s="40" t="s">
        <v>346</v>
      </c>
      <c r="D103" s="41">
        <v>8.5</v>
      </c>
      <c r="E103" s="41"/>
      <c r="F103" s="41"/>
      <c r="G103" s="42">
        <f>ROUND(E103*F103,2)</f>
        <v>0</v>
      </c>
      <c r="ZZ103" t="s">
        <v>347</v>
      </c>
      <c r="AAA103" s="33" t="s">
        <v>348</v>
      </c>
    </row>
    <row r="104" spans="1:703">
      <c r="A104" s="38" t="s">
        <v>349</v>
      </c>
      <c r="B104" s="39" t="s">
        <v>350</v>
      </c>
      <c r="C104" s="40" t="s">
        <v>351</v>
      </c>
      <c r="D104" s="41">
        <v>7.5</v>
      </c>
      <c r="E104" s="41"/>
      <c r="F104" s="41"/>
      <c r="G104" s="42">
        <f>ROUND(E104*F104,2)</f>
        <v>0</v>
      </c>
      <c r="ZZ104" t="s">
        <v>352</v>
      </c>
      <c r="AAA104" s="33" t="s">
        <v>353</v>
      </c>
    </row>
    <row r="105" spans="1:703">
      <c r="A105" s="36" t="s">
        <v>354</v>
      </c>
      <c r="B105" s="37" t="s">
        <v>355</v>
      </c>
      <c r="C105" s="31"/>
      <c r="D105" s="31"/>
      <c r="E105" s="31"/>
      <c r="F105" s="31"/>
      <c r="G105" s="32"/>
      <c r="ZZ105" t="s">
        <v>356</v>
      </c>
      <c r="AAA105" s="33"/>
    </row>
    <row r="106" spans="1:703">
      <c r="A106" s="38" t="s">
        <v>357</v>
      </c>
      <c r="B106" s="39" t="s">
        <v>358</v>
      </c>
      <c r="C106" s="40" t="s">
        <v>359</v>
      </c>
      <c r="D106" s="63">
        <v>6.8</v>
      </c>
      <c r="E106" s="63"/>
      <c r="F106" s="41"/>
      <c r="G106" s="42">
        <f>ROUND(E106*F106,2)</f>
        <v>0</v>
      </c>
      <c r="ZZ106" t="s">
        <v>360</v>
      </c>
      <c r="AAA106" s="33" t="s">
        <v>361</v>
      </c>
    </row>
    <row r="107" spans="1:703">
      <c r="A107" s="38" t="s">
        <v>362</v>
      </c>
      <c r="B107" s="39" t="s">
        <v>363</v>
      </c>
      <c r="C107" s="40" t="s">
        <v>364</v>
      </c>
      <c r="D107" s="63">
        <v>544</v>
      </c>
      <c r="E107" s="63"/>
      <c r="F107" s="41"/>
      <c r="G107" s="42">
        <f>ROUND(E107*F107,2)</f>
        <v>0</v>
      </c>
      <c r="ZZ107" t="s">
        <v>365</v>
      </c>
      <c r="AAA107" s="33" t="s">
        <v>366</v>
      </c>
    </row>
    <row r="108" spans="1:703">
      <c r="A108" s="38" t="s">
        <v>367</v>
      </c>
      <c r="B108" s="39" t="s">
        <v>368</v>
      </c>
      <c r="C108" s="40" t="s">
        <v>369</v>
      </c>
      <c r="D108" s="41">
        <v>80</v>
      </c>
      <c r="E108" s="41"/>
      <c r="F108" s="41"/>
      <c r="G108" s="42">
        <f>ROUND(E108*F108,2)</f>
        <v>0</v>
      </c>
      <c r="ZZ108" t="s">
        <v>370</v>
      </c>
      <c r="AAA108" s="33" t="s">
        <v>371</v>
      </c>
    </row>
    <row r="109" spans="1:703">
      <c r="A109" s="43"/>
      <c r="B109" s="44"/>
      <c r="C109" s="31"/>
      <c r="D109" s="31"/>
      <c r="E109" s="31"/>
      <c r="F109" s="31"/>
      <c r="G109" s="32"/>
    </row>
    <row r="110" spans="1:703">
      <c r="A110" s="45"/>
      <c r="B110" s="46" t="s">
        <v>372</v>
      </c>
      <c r="C110" s="31"/>
      <c r="D110" s="31"/>
      <c r="E110" s="31"/>
      <c r="F110" s="31"/>
      <c r="G110" s="47">
        <f>SUBTOTAL(109,G100:G109)</f>
        <v>0</v>
      </c>
      <c r="ZZ110" t="s">
        <v>373</v>
      </c>
    </row>
    <row r="111" spans="1:703">
      <c r="A111" s="43"/>
      <c r="B111" s="44"/>
      <c r="C111" s="31"/>
      <c r="D111" s="31"/>
      <c r="E111" s="31"/>
      <c r="F111" s="31"/>
      <c r="G111" s="32"/>
    </row>
    <row r="112" spans="1:703">
      <c r="A112" s="36" t="s">
        <v>374</v>
      </c>
      <c r="B112" s="48" t="s">
        <v>375</v>
      </c>
      <c r="C112" s="31"/>
      <c r="D112" s="31"/>
      <c r="E112" s="31"/>
      <c r="F112" s="31"/>
      <c r="G112" s="32"/>
      <c r="ZZ112" t="s">
        <v>376</v>
      </c>
      <c r="AAA112" s="33"/>
    </row>
    <row r="113" spans="1:703">
      <c r="A113" s="38" t="s">
        <v>377</v>
      </c>
      <c r="B113" s="39" t="s">
        <v>378</v>
      </c>
      <c r="C113" s="40" t="s">
        <v>379</v>
      </c>
      <c r="D113" s="49">
        <v>1</v>
      </c>
      <c r="E113" s="49"/>
      <c r="F113" s="41"/>
      <c r="G113" s="42">
        <f>ROUND(E113*F113,2)</f>
        <v>0</v>
      </c>
      <c r="ZZ113" t="s">
        <v>380</v>
      </c>
      <c r="AAA113" s="33" t="s">
        <v>381</v>
      </c>
    </row>
    <row r="114" spans="1:703">
      <c r="A114" s="38" t="s">
        <v>382</v>
      </c>
      <c r="B114" s="39" t="s">
        <v>383</v>
      </c>
      <c r="C114" s="40" t="s">
        <v>384</v>
      </c>
      <c r="D114" s="41">
        <v>11.6</v>
      </c>
      <c r="E114" s="41"/>
      <c r="F114" s="41"/>
      <c r="G114" s="42">
        <f>ROUND(E114*F114,2)</f>
        <v>0</v>
      </c>
      <c r="ZZ114" t="s">
        <v>385</v>
      </c>
      <c r="AAA114" s="33" t="s">
        <v>386</v>
      </c>
    </row>
    <row r="115" spans="1:703">
      <c r="A115" s="38" t="s">
        <v>387</v>
      </c>
      <c r="B115" s="39" t="s">
        <v>388</v>
      </c>
      <c r="C115" s="40" t="s">
        <v>389</v>
      </c>
      <c r="D115" s="49">
        <v>1</v>
      </c>
      <c r="E115" s="49"/>
      <c r="F115" s="41"/>
      <c r="G115" s="42">
        <f>ROUND(E115*F115,2)</f>
        <v>0</v>
      </c>
      <c r="ZZ115" t="s">
        <v>390</v>
      </c>
      <c r="AAA115" s="33" t="s">
        <v>391</v>
      </c>
    </row>
    <row r="116" spans="1:703">
      <c r="A116" s="38" t="s">
        <v>392</v>
      </c>
      <c r="B116" s="39" t="s">
        <v>393</v>
      </c>
      <c r="C116" s="40" t="s">
        <v>394</v>
      </c>
      <c r="D116" s="41">
        <v>6</v>
      </c>
      <c r="E116" s="41"/>
      <c r="F116" s="41"/>
      <c r="G116" s="42">
        <f>ROUND(E116*F116,2)</f>
        <v>0</v>
      </c>
      <c r="ZZ116" t="s">
        <v>395</v>
      </c>
      <c r="AAA116" s="33" t="s">
        <v>396</v>
      </c>
    </row>
    <row r="117" spans="1:703">
      <c r="A117" s="43"/>
      <c r="B117" s="44"/>
      <c r="C117" s="31"/>
      <c r="D117" s="31"/>
      <c r="E117" s="31"/>
      <c r="F117" s="31"/>
      <c r="G117" s="32"/>
    </row>
    <row r="118" spans="1:703">
      <c r="A118" s="45"/>
      <c r="B118" s="46" t="s">
        <v>397</v>
      </c>
      <c r="C118" s="31"/>
      <c r="D118" s="31"/>
      <c r="E118" s="31"/>
      <c r="F118" s="31"/>
      <c r="G118" s="47">
        <f>SUBTOTAL(109,G113:G117)</f>
        <v>0</v>
      </c>
      <c r="ZZ118" t="s">
        <v>398</v>
      </c>
    </row>
    <row r="119" spans="1:703">
      <c r="A119" s="43"/>
      <c r="B119" s="44"/>
      <c r="C119" s="31"/>
      <c r="D119" s="31"/>
      <c r="E119" s="31"/>
      <c r="F119" s="31"/>
      <c r="G119" s="32"/>
    </row>
    <row r="120" spans="1:703">
      <c r="A120" s="36" t="s">
        <v>399</v>
      </c>
      <c r="B120" s="48" t="s">
        <v>400</v>
      </c>
      <c r="C120" s="31"/>
      <c r="D120" s="31"/>
      <c r="E120" s="31"/>
      <c r="F120" s="31"/>
      <c r="G120" s="32"/>
      <c r="ZZ120" t="s">
        <v>401</v>
      </c>
      <c r="AAA120" s="33"/>
    </row>
    <row r="121" spans="1:703">
      <c r="A121" s="36" t="s">
        <v>402</v>
      </c>
      <c r="B121" s="37" t="s">
        <v>403</v>
      </c>
      <c r="C121" s="31"/>
      <c r="D121" s="31"/>
      <c r="E121" s="31"/>
      <c r="F121" s="31"/>
      <c r="G121" s="32"/>
      <c r="ZZ121" t="s">
        <v>404</v>
      </c>
      <c r="AAA121" s="33"/>
    </row>
    <row r="122" spans="1:703">
      <c r="A122" s="38" t="s">
        <v>405</v>
      </c>
      <c r="B122" s="39" t="s">
        <v>406</v>
      </c>
      <c r="C122" s="40" t="s">
        <v>407</v>
      </c>
      <c r="D122" s="41">
        <v>40</v>
      </c>
      <c r="E122" s="41"/>
      <c r="F122" s="41"/>
      <c r="G122" s="42">
        <f>ROUND(E122*F122,2)</f>
        <v>0</v>
      </c>
      <c r="ZZ122" t="s">
        <v>408</v>
      </c>
      <c r="AAA122" s="33" t="s">
        <v>409</v>
      </c>
    </row>
    <row r="123" spans="1:703">
      <c r="A123" s="38" t="s">
        <v>410</v>
      </c>
      <c r="B123" s="39" t="s">
        <v>411</v>
      </c>
      <c r="C123" s="40" t="s">
        <v>412</v>
      </c>
      <c r="D123" s="49">
        <v>8</v>
      </c>
      <c r="E123" s="49"/>
      <c r="F123" s="41"/>
      <c r="G123" s="42">
        <f>ROUND(E123*F123,2)</f>
        <v>0</v>
      </c>
      <c r="ZZ123" t="s">
        <v>413</v>
      </c>
      <c r="AAA123" s="33" t="s">
        <v>414</v>
      </c>
    </row>
    <row r="124" spans="1:703">
      <c r="A124" s="38" t="s">
        <v>415</v>
      </c>
      <c r="B124" s="39" t="s">
        <v>416</v>
      </c>
      <c r="C124" s="40" t="s">
        <v>417</v>
      </c>
      <c r="D124" s="49">
        <v>2</v>
      </c>
      <c r="E124" s="49"/>
      <c r="F124" s="41"/>
      <c r="G124" s="42">
        <f>ROUND(E124*F124,2)</f>
        <v>0</v>
      </c>
      <c r="ZZ124" t="s">
        <v>418</v>
      </c>
      <c r="AAA124" s="33" t="s">
        <v>419</v>
      </c>
    </row>
    <row r="125" spans="1:703">
      <c r="A125" s="38" t="s">
        <v>420</v>
      </c>
      <c r="B125" s="39" t="s">
        <v>421</v>
      </c>
      <c r="C125" s="40" t="s">
        <v>422</v>
      </c>
      <c r="D125" s="49">
        <v>1</v>
      </c>
      <c r="E125" s="49"/>
      <c r="F125" s="41"/>
      <c r="G125" s="42">
        <f>ROUND(E125*F125,2)</f>
        <v>0</v>
      </c>
      <c r="ZZ125" t="s">
        <v>423</v>
      </c>
      <c r="AAA125" s="33" t="s">
        <v>424</v>
      </c>
    </row>
    <row r="126" spans="1:703">
      <c r="A126" s="36" t="s">
        <v>425</v>
      </c>
      <c r="B126" s="37" t="s">
        <v>426</v>
      </c>
      <c r="C126" s="31"/>
      <c r="D126" s="31"/>
      <c r="E126" s="31"/>
      <c r="F126" s="31"/>
      <c r="G126" s="32"/>
      <c r="ZZ126" t="s">
        <v>427</v>
      </c>
      <c r="AAA126" s="33"/>
    </row>
    <row r="127" spans="1:703">
      <c r="A127" s="38" t="s">
        <v>428</v>
      </c>
      <c r="B127" s="39" t="s">
        <v>429</v>
      </c>
      <c r="C127" s="40" t="s">
        <v>430</v>
      </c>
      <c r="D127" s="41">
        <v>45</v>
      </c>
      <c r="E127" s="41"/>
      <c r="F127" s="41"/>
      <c r="G127" s="42">
        <f>ROUND(E127*F127,2)</f>
        <v>0</v>
      </c>
      <c r="ZZ127" t="s">
        <v>431</v>
      </c>
      <c r="AAA127" s="33" t="s">
        <v>432</v>
      </c>
    </row>
    <row r="128" spans="1:703">
      <c r="A128" s="38" t="s">
        <v>433</v>
      </c>
      <c r="B128" s="39" t="s">
        <v>434</v>
      </c>
      <c r="C128" s="40" t="s">
        <v>435</v>
      </c>
      <c r="D128" s="49">
        <v>1</v>
      </c>
      <c r="E128" s="49"/>
      <c r="F128" s="41"/>
      <c r="G128" s="42">
        <f>ROUND(E128*F128,2)</f>
        <v>0</v>
      </c>
      <c r="ZZ128" t="s">
        <v>436</v>
      </c>
      <c r="AAA128" s="33" t="s">
        <v>437</v>
      </c>
    </row>
    <row r="129" spans="1:703">
      <c r="A129" s="38" t="s">
        <v>438</v>
      </c>
      <c r="B129" s="39" t="s">
        <v>439</v>
      </c>
      <c r="C129" s="40" t="s">
        <v>440</v>
      </c>
      <c r="D129" s="49">
        <v>1</v>
      </c>
      <c r="E129" s="49"/>
      <c r="F129" s="41"/>
      <c r="G129" s="42">
        <f>ROUND(E129*F129,2)</f>
        <v>0</v>
      </c>
      <c r="ZZ129" t="s">
        <v>441</v>
      </c>
      <c r="AAA129" s="33" t="s">
        <v>442</v>
      </c>
    </row>
    <row r="130" spans="1:703">
      <c r="A130" s="139" t="s">
        <v>1614</v>
      </c>
      <c r="B130" s="37" t="s">
        <v>1615</v>
      </c>
      <c r="C130" s="31"/>
      <c r="D130" s="31"/>
      <c r="E130" s="31"/>
      <c r="F130" s="31"/>
      <c r="G130" s="32"/>
      <c r="ZZ130" t="s">
        <v>69</v>
      </c>
      <c r="AAA130" s="33"/>
    </row>
    <row r="131" spans="1:703">
      <c r="A131" s="138" t="s">
        <v>1616</v>
      </c>
      <c r="B131" s="39" t="s">
        <v>1617</v>
      </c>
      <c r="C131" s="40" t="s">
        <v>42</v>
      </c>
      <c r="D131" s="41">
        <v>2</v>
      </c>
      <c r="E131" s="41"/>
      <c r="F131" s="41"/>
      <c r="G131" s="42">
        <f>ROUND(E131*F131,2)</f>
        <v>0</v>
      </c>
      <c r="ZZ131" t="s">
        <v>29</v>
      </c>
      <c r="AAA131" s="33" t="s">
        <v>1618</v>
      </c>
    </row>
    <row r="132" spans="1:703">
      <c r="A132" s="138" t="s">
        <v>1619</v>
      </c>
      <c r="B132" s="39" t="s">
        <v>1620</v>
      </c>
      <c r="C132" s="40" t="s">
        <v>33</v>
      </c>
      <c r="D132" s="49">
        <v>1</v>
      </c>
      <c r="E132" s="49"/>
      <c r="F132" s="41"/>
      <c r="G132" s="42">
        <f>ROUND(E132*F132,2)</f>
        <v>0</v>
      </c>
      <c r="ZZ132" t="s">
        <v>29</v>
      </c>
      <c r="AAA132" s="33" t="s">
        <v>1621</v>
      </c>
    </row>
    <row r="133" spans="1:703">
      <c r="A133" s="43"/>
      <c r="B133" s="44"/>
      <c r="C133" s="31"/>
      <c r="D133" s="31"/>
      <c r="E133" s="31"/>
      <c r="F133" s="31"/>
      <c r="G133" s="32"/>
    </row>
    <row r="134" spans="1:703">
      <c r="A134" s="45"/>
      <c r="B134" s="46" t="s">
        <v>443</v>
      </c>
      <c r="C134" s="31"/>
      <c r="D134" s="31"/>
      <c r="E134" s="31"/>
      <c r="F134" s="31"/>
      <c r="G134" s="50">
        <f>SUBTOTAL(109,G121:G133)</f>
        <v>0</v>
      </c>
      <c r="ZZ134" t="s">
        <v>444</v>
      </c>
    </row>
    <row r="135" spans="1:703">
      <c r="A135" s="51"/>
      <c r="B135" s="52" t="s">
        <v>445</v>
      </c>
      <c r="C135" s="31"/>
      <c r="D135" s="31"/>
      <c r="E135" s="31"/>
      <c r="F135" s="31"/>
      <c r="G135" s="53">
        <f>SUBTOTAL(109,G5:G134)</f>
        <v>0</v>
      </c>
      <c r="H135" s="54"/>
      <c r="ZZ135" t="s">
        <v>446</v>
      </c>
    </row>
    <row r="136" spans="1:703">
      <c r="A136" s="43"/>
      <c r="B136" s="44"/>
      <c r="C136" s="31"/>
      <c r="D136" s="31"/>
      <c r="E136" s="31"/>
      <c r="F136" s="31"/>
      <c r="G136" s="28"/>
    </row>
    <row r="137" spans="1:703">
      <c r="A137" s="55"/>
      <c r="B137" s="57"/>
      <c r="C137" s="58"/>
      <c r="D137" s="58"/>
      <c r="E137" s="58"/>
      <c r="F137" s="58"/>
      <c r="G137" s="56"/>
    </row>
    <row r="138" spans="1:703">
      <c r="A138" s="59"/>
      <c r="B138" s="59"/>
      <c r="C138" s="59"/>
      <c r="D138" s="59"/>
      <c r="E138" s="59"/>
      <c r="F138" s="59"/>
      <c r="G138" s="59"/>
    </row>
    <row r="139" spans="1:703">
      <c r="B139" s="1" t="s">
        <v>447</v>
      </c>
      <c r="G139" s="60">
        <f>SUBTOTAL(109,G4:G137)</f>
        <v>0</v>
      </c>
      <c r="ZZ139" t="s">
        <v>448</v>
      </c>
    </row>
    <row r="140" spans="1:703">
      <c r="A140" s="61">
        <f>'Récap. général'!D13</f>
        <v>20</v>
      </c>
      <c r="B140" s="1" t="str">
        <f>CONCATENATE("Montant TVA (",A140,"%)")</f>
        <v>Montant TVA (20%)</v>
      </c>
      <c r="G140" s="60">
        <f>(G139*A140)/100</f>
        <v>0</v>
      </c>
      <c r="ZZ140" t="s">
        <v>449</v>
      </c>
    </row>
    <row r="141" spans="1:703">
      <c r="B141" s="1" t="s">
        <v>450</v>
      </c>
      <c r="G141" s="60">
        <f>G139+G140</f>
        <v>0</v>
      </c>
      <c r="ZZ141" t="s">
        <v>451</v>
      </c>
    </row>
    <row r="142" spans="1:703">
      <c r="G142" s="60"/>
    </row>
    <row r="143" spans="1:703">
      <c r="G143" s="60"/>
    </row>
  </sheetData>
  <mergeCells count="1">
    <mergeCell ref="A1:G1"/>
  </mergeCells>
  <printOptions horizontalCentered="1"/>
  <pageMargins left="0.2" right="0.2" top="0.2" bottom="0.2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883D8-B730-4157-84DE-C3A72AD35CA4}">
  <sheetPr>
    <pageSetUpPr fitToPage="1"/>
  </sheetPr>
  <dimension ref="A1"/>
  <sheetViews>
    <sheetView showGridLines="0" workbookViewId="0"/>
  </sheetViews>
  <sheetFormatPr baseColWidth="10" defaultColWidth="10.7109375" defaultRowHeight="15"/>
  <cols>
    <col min="1" max="1" width="108" customWidth="1"/>
    <col min="2" max="2" width="10.7109375" customWidth="1"/>
  </cols>
  <sheetData/>
  <printOptions horizontalCentered="1"/>
  <pageMargins left="0.2" right="0.2" top="0.2" bottom="0.2" header="0.76" footer="0.76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663D1-3FF1-454E-830C-63B538672C44}">
  <sheetPr>
    <pageSetUpPr fitToPage="1"/>
  </sheetPr>
  <dimension ref="A1:AAA125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107" sqref="G107"/>
    </sheetView>
  </sheetViews>
  <sheetFormatPr baseColWidth="10" defaultColWidth="10.7109375" defaultRowHeight="15"/>
  <cols>
    <col min="1" max="1" width="9.7109375" customWidth="1"/>
    <col min="2" max="2" width="46.7109375" customWidth="1"/>
    <col min="3" max="3" width="4.7109375" customWidth="1"/>
    <col min="4" max="4" width="10.28515625" customWidth="1"/>
    <col min="5" max="6" width="10.7109375" customWidth="1"/>
    <col min="7" max="7" width="12.7109375" customWidth="1"/>
    <col min="8" max="8" width="10.7109375" customWidth="1"/>
    <col min="702" max="704" width="10.7109375" customWidth="1"/>
  </cols>
  <sheetData>
    <row r="1" spans="1:703" ht="25.5" customHeight="1">
      <c r="A1" s="153"/>
      <c r="B1" s="154"/>
      <c r="C1" s="154"/>
      <c r="D1" s="154"/>
      <c r="E1" s="154"/>
      <c r="F1" s="154"/>
      <c r="G1" s="155"/>
    </row>
    <row r="2" spans="1:703" s="146" customFormat="1" ht="30">
      <c r="A2" s="145"/>
      <c r="B2" s="141"/>
      <c r="C2" s="143" t="s">
        <v>452</v>
      </c>
      <c r="D2" s="143" t="s">
        <v>1436</v>
      </c>
      <c r="E2" s="143" t="s">
        <v>1634</v>
      </c>
      <c r="F2" s="143" t="s">
        <v>453</v>
      </c>
      <c r="G2" s="143" t="s">
        <v>454</v>
      </c>
    </row>
    <row r="3" spans="1:703">
      <c r="A3" s="25"/>
      <c r="B3" s="26"/>
      <c r="C3" s="27"/>
      <c r="D3" s="147"/>
      <c r="E3" s="27"/>
      <c r="F3" s="27"/>
      <c r="G3" s="28"/>
    </row>
    <row r="4" spans="1:703">
      <c r="A4" s="29" t="s">
        <v>455</v>
      </c>
      <c r="B4" s="30" t="s">
        <v>456</v>
      </c>
      <c r="C4" s="31"/>
      <c r="D4" s="148"/>
      <c r="E4" s="31"/>
      <c r="F4" s="31"/>
      <c r="G4" s="32"/>
      <c r="ZZ4" t="s">
        <v>457</v>
      </c>
      <c r="AAA4" s="33"/>
    </row>
    <row r="5" spans="1:703">
      <c r="A5" s="34" t="s">
        <v>458</v>
      </c>
      <c r="B5" s="35" t="s">
        <v>459</v>
      </c>
      <c r="C5" s="31"/>
      <c r="D5" s="148"/>
      <c r="E5" s="31"/>
      <c r="F5" s="31"/>
      <c r="G5" s="32"/>
      <c r="ZZ5" t="s">
        <v>460</v>
      </c>
      <c r="AAA5" s="33"/>
    </row>
    <row r="6" spans="1:703">
      <c r="A6" s="38" t="s">
        <v>461</v>
      </c>
      <c r="B6" s="39" t="s">
        <v>462</v>
      </c>
      <c r="C6" s="40" t="s">
        <v>28</v>
      </c>
      <c r="D6" s="68"/>
      <c r="E6" s="49"/>
      <c r="F6" s="41"/>
      <c r="G6" s="42">
        <f>ROUND(E6*F6,2)</f>
        <v>0</v>
      </c>
      <c r="ZZ6" t="s">
        <v>463</v>
      </c>
      <c r="AAA6" s="33" t="s">
        <v>464</v>
      </c>
    </row>
    <row r="7" spans="1:703">
      <c r="A7" s="38" t="s">
        <v>465</v>
      </c>
      <c r="B7" s="39" t="s">
        <v>466</v>
      </c>
      <c r="C7" s="40" t="s">
        <v>467</v>
      </c>
      <c r="D7" s="68">
        <v>1</v>
      </c>
      <c r="E7" s="49"/>
      <c r="F7" s="41"/>
      <c r="G7" s="42">
        <f>ROUND(E7*F7,2)</f>
        <v>0</v>
      </c>
      <c r="ZZ7" t="s">
        <v>468</v>
      </c>
      <c r="AAA7" s="33" t="s">
        <v>469</v>
      </c>
    </row>
    <row r="8" spans="1:703">
      <c r="A8" s="43"/>
      <c r="B8" s="44"/>
      <c r="C8" s="31"/>
      <c r="D8" s="148"/>
      <c r="E8" s="31"/>
      <c r="F8" s="31"/>
      <c r="G8" s="32"/>
    </row>
    <row r="9" spans="1:703">
      <c r="A9" s="45"/>
      <c r="B9" s="46" t="s">
        <v>470</v>
      </c>
      <c r="C9" s="31"/>
      <c r="D9" s="148"/>
      <c r="E9" s="31"/>
      <c r="F9" s="31"/>
      <c r="G9" s="47">
        <f>SUBTOTAL(109,G6:G8)</f>
        <v>0</v>
      </c>
      <c r="ZZ9" t="s">
        <v>471</v>
      </c>
    </row>
    <row r="10" spans="1:703">
      <c r="A10" s="43"/>
      <c r="B10" s="44"/>
      <c r="C10" s="31"/>
      <c r="D10" s="148"/>
      <c r="E10" s="31"/>
      <c r="F10" s="31"/>
      <c r="G10" s="32"/>
    </row>
    <row r="11" spans="1:703">
      <c r="A11" s="36" t="s">
        <v>472</v>
      </c>
      <c r="B11" s="48" t="s">
        <v>473</v>
      </c>
      <c r="C11" s="31"/>
      <c r="D11" s="148"/>
      <c r="E11" s="31"/>
      <c r="F11" s="31"/>
      <c r="G11" s="32"/>
      <c r="ZZ11" t="s">
        <v>474</v>
      </c>
      <c r="AAA11" s="33"/>
    </row>
    <row r="12" spans="1:703">
      <c r="A12" s="38" t="s">
        <v>475</v>
      </c>
      <c r="B12" s="39" t="s">
        <v>476</v>
      </c>
      <c r="C12" s="40" t="s">
        <v>477</v>
      </c>
      <c r="D12" s="68">
        <v>1</v>
      </c>
      <c r="E12" s="49"/>
      <c r="F12" s="41"/>
      <c r="G12" s="42">
        <f>ROUND(E12*F12,2)</f>
        <v>0</v>
      </c>
      <c r="ZZ12" t="s">
        <v>478</v>
      </c>
      <c r="AAA12" s="33" t="s">
        <v>479</v>
      </c>
    </row>
    <row r="13" spans="1:703">
      <c r="A13" s="43"/>
      <c r="B13" s="44"/>
      <c r="C13" s="31"/>
      <c r="D13" s="148"/>
      <c r="E13" s="31"/>
      <c r="F13" s="31"/>
      <c r="G13" s="32"/>
    </row>
    <row r="14" spans="1:703">
      <c r="A14" s="45"/>
      <c r="B14" s="46" t="s">
        <v>480</v>
      </c>
      <c r="C14" s="31"/>
      <c r="D14" s="148"/>
      <c r="E14" s="31"/>
      <c r="F14" s="31"/>
      <c r="G14" s="47">
        <f>SUBTOTAL(109,G12:G13)</f>
        <v>0</v>
      </c>
      <c r="ZZ14" t="s">
        <v>481</v>
      </c>
    </row>
    <row r="15" spans="1:703">
      <c r="A15" s="43"/>
      <c r="B15" s="44"/>
      <c r="C15" s="31"/>
      <c r="D15" s="148"/>
      <c r="E15" s="31"/>
      <c r="F15" s="31"/>
      <c r="G15" s="32"/>
    </row>
    <row r="16" spans="1:703">
      <c r="A16" s="36" t="s">
        <v>482</v>
      </c>
      <c r="B16" s="48" t="s">
        <v>483</v>
      </c>
      <c r="C16" s="31"/>
      <c r="D16" s="148"/>
      <c r="E16" s="31"/>
      <c r="F16" s="31"/>
      <c r="G16" s="32"/>
      <c r="ZZ16" t="s">
        <v>484</v>
      </c>
      <c r="AAA16" s="33"/>
    </row>
    <row r="17" spans="1:703">
      <c r="A17" s="38" t="s">
        <v>485</v>
      </c>
      <c r="B17" s="39" t="s">
        <v>486</v>
      </c>
      <c r="C17" s="40" t="s">
        <v>487</v>
      </c>
      <c r="D17" s="68">
        <v>660</v>
      </c>
      <c r="E17" s="41"/>
      <c r="F17" s="41"/>
      <c r="G17" s="42">
        <f>ROUND(E17*F17,2)</f>
        <v>0</v>
      </c>
      <c r="ZZ17" t="s">
        <v>488</v>
      </c>
      <c r="AAA17" s="33" t="s">
        <v>489</v>
      </c>
    </row>
    <row r="18" spans="1:703">
      <c r="A18" s="43"/>
      <c r="B18" s="44"/>
      <c r="C18" s="31"/>
      <c r="D18" s="148"/>
      <c r="E18" s="31"/>
      <c r="F18" s="31"/>
      <c r="G18" s="32"/>
    </row>
    <row r="19" spans="1:703">
      <c r="A19" s="45"/>
      <c r="B19" s="46" t="s">
        <v>490</v>
      </c>
      <c r="C19" s="31"/>
      <c r="D19" s="148"/>
      <c r="E19" s="31"/>
      <c r="F19" s="31"/>
      <c r="G19" s="47">
        <f>SUBTOTAL(109,G17:G18)</f>
        <v>0</v>
      </c>
      <c r="ZZ19" t="s">
        <v>491</v>
      </c>
    </row>
    <row r="20" spans="1:703">
      <c r="A20" s="43"/>
      <c r="B20" s="44"/>
      <c r="C20" s="31"/>
      <c r="D20" s="148"/>
      <c r="E20" s="31"/>
      <c r="F20" s="31"/>
      <c r="G20" s="32"/>
    </row>
    <row r="21" spans="1:703">
      <c r="A21" s="36" t="s">
        <v>492</v>
      </c>
      <c r="B21" s="48" t="s">
        <v>493</v>
      </c>
      <c r="C21" s="31"/>
      <c r="D21" s="148"/>
      <c r="E21" s="31"/>
      <c r="F21" s="31"/>
      <c r="G21" s="32"/>
      <c r="ZZ21" t="s">
        <v>494</v>
      </c>
      <c r="AAA21" s="33"/>
    </row>
    <row r="22" spans="1:703">
      <c r="A22" s="36" t="s">
        <v>495</v>
      </c>
      <c r="B22" s="37" t="s">
        <v>496</v>
      </c>
      <c r="C22" s="31"/>
      <c r="D22" s="148"/>
      <c r="E22" s="31"/>
      <c r="F22" s="31"/>
      <c r="G22" s="32"/>
      <c r="ZZ22" t="s">
        <v>497</v>
      </c>
      <c r="AAA22" s="33"/>
    </row>
    <row r="23" spans="1:703">
      <c r="A23" s="38" t="s">
        <v>498</v>
      </c>
      <c r="B23" s="39" t="s">
        <v>499</v>
      </c>
      <c r="C23" s="40" t="s">
        <v>500</v>
      </c>
      <c r="D23" s="41">
        <v>84</v>
      </c>
      <c r="E23" s="41"/>
      <c r="F23" s="41"/>
      <c r="G23" s="42">
        <f>ROUND(E23*F23,2)</f>
        <v>0</v>
      </c>
      <c r="ZZ23" t="s">
        <v>501</v>
      </c>
      <c r="AAA23" s="33" t="s">
        <v>502</v>
      </c>
    </row>
    <row r="24" spans="1:703">
      <c r="A24" s="38" t="s">
        <v>503</v>
      </c>
      <c r="B24" s="39" t="s">
        <v>504</v>
      </c>
      <c r="C24" s="40" t="s">
        <v>505</v>
      </c>
      <c r="D24" s="41">
        <v>496</v>
      </c>
      <c r="E24" s="41"/>
      <c r="F24" s="41"/>
      <c r="G24" s="42">
        <f>ROUND(E24*F24,2)</f>
        <v>0</v>
      </c>
      <c r="ZZ24" t="s">
        <v>506</v>
      </c>
      <c r="AAA24" s="33" t="s">
        <v>507</v>
      </c>
    </row>
    <row r="25" spans="1:703">
      <c r="A25" s="38" t="s">
        <v>508</v>
      </c>
      <c r="B25" s="39" t="s">
        <v>509</v>
      </c>
      <c r="C25" s="40" t="s">
        <v>510</v>
      </c>
      <c r="D25" s="41">
        <v>496</v>
      </c>
      <c r="E25" s="41"/>
      <c r="F25" s="41"/>
      <c r="G25" s="42">
        <f>ROUND(E25*F25,2)</f>
        <v>0</v>
      </c>
      <c r="ZZ25" t="s">
        <v>511</v>
      </c>
      <c r="AAA25" s="33" t="s">
        <v>512</v>
      </c>
    </row>
    <row r="26" spans="1:703">
      <c r="A26" s="138" t="s">
        <v>1625</v>
      </c>
      <c r="B26" s="39" t="s">
        <v>1626</v>
      </c>
      <c r="C26" s="40" t="s">
        <v>16</v>
      </c>
      <c r="D26" s="49">
        <v>2</v>
      </c>
      <c r="E26" s="49"/>
      <c r="F26" s="41"/>
      <c r="G26" s="42">
        <f>ROUND(E26*F26,2)</f>
        <v>0</v>
      </c>
      <c r="ZZ26" t="s">
        <v>29</v>
      </c>
      <c r="AAA26" s="33" t="s">
        <v>1627</v>
      </c>
    </row>
    <row r="27" spans="1:703">
      <c r="A27" s="138"/>
      <c r="B27" s="39"/>
      <c r="C27" s="40"/>
      <c r="D27" s="49"/>
      <c r="E27" s="49"/>
      <c r="F27" s="41"/>
      <c r="G27" s="42"/>
      <c r="AAA27" s="33"/>
    </row>
    <row r="28" spans="1:703">
      <c r="A28" s="36" t="s">
        <v>513</v>
      </c>
      <c r="B28" s="37" t="s">
        <v>514</v>
      </c>
      <c r="C28" s="31"/>
      <c r="D28" s="31"/>
      <c r="E28" s="31"/>
      <c r="F28" s="31"/>
      <c r="G28" s="32"/>
      <c r="ZZ28" t="s">
        <v>515</v>
      </c>
      <c r="AAA28" s="33"/>
    </row>
    <row r="29" spans="1:703">
      <c r="A29" s="38" t="s">
        <v>516</v>
      </c>
      <c r="B29" s="39" t="s">
        <v>517</v>
      </c>
      <c r="C29" s="40" t="s">
        <v>518</v>
      </c>
      <c r="D29" s="63">
        <v>5.4</v>
      </c>
      <c r="E29" s="63"/>
      <c r="F29" s="41"/>
      <c r="G29" s="42">
        <f>ROUND(E29*F29,2)</f>
        <v>0</v>
      </c>
      <c r="ZZ29" t="s">
        <v>519</v>
      </c>
      <c r="AAA29" s="33" t="s">
        <v>520</v>
      </c>
    </row>
    <row r="30" spans="1:703">
      <c r="A30" s="38" t="s">
        <v>521</v>
      </c>
      <c r="B30" s="39" t="s">
        <v>522</v>
      </c>
      <c r="C30" s="40" t="s">
        <v>523</v>
      </c>
      <c r="D30" s="49">
        <v>1</v>
      </c>
      <c r="E30" s="49"/>
      <c r="F30" s="41"/>
      <c r="G30" s="42">
        <f>ROUND(E30*F30,2)</f>
        <v>0</v>
      </c>
      <c r="ZZ30" t="s">
        <v>524</v>
      </c>
      <c r="AAA30" s="33" t="s">
        <v>525</v>
      </c>
    </row>
    <row r="31" spans="1:703">
      <c r="A31" s="43"/>
      <c r="B31" s="44"/>
      <c r="C31" s="31"/>
      <c r="D31" s="148"/>
      <c r="E31" s="31"/>
      <c r="F31" s="31"/>
      <c r="G31" s="32"/>
    </row>
    <row r="32" spans="1:703">
      <c r="A32" s="45"/>
      <c r="B32" s="46" t="s">
        <v>526</v>
      </c>
      <c r="C32" s="31"/>
      <c r="D32" s="148"/>
      <c r="E32" s="31"/>
      <c r="F32" s="31"/>
      <c r="G32" s="47">
        <f>SUBTOTAL(109,G22:G31)</f>
        <v>0</v>
      </c>
      <c r="ZZ32" t="s">
        <v>527</v>
      </c>
    </row>
    <row r="33" spans="1:703">
      <c r="A33" s="43"/>
      <c r="B33" s="44"/>
      <c r="C33" s="31"/>
      <c r="D33" s="148"/>
      <c r="E33" s="31"/>
      <c r="F33" s="31"/>
      <c r="G33" s="32"/>
    </row>
    <row r="34" spans="1:703">
      <c r="A34" s="36" t="s">
        <v>528</v>
      </c>
      <c r="B34" s="48" t="s">
        <v>529</v>
      </c>
      <c r="C34" s="31"/>
      <c r="D34" s="148"/>
      <c r="E34" s="31"/>
      <c r="F34" s="31"/>
      <c r="G34" s="32"/>
      <c r="ZZ34" t="s">
        <v>530</v>
      </c>
      <c r="AAA34" s="33"/>
    </row>
    <row r="35" spans="1:703">
      <c r="A35" s="36" t="s">
        <v>531</v>
      </c>
      <c r="B35" s="37" t="s">
        <v>532</v>
      </c>
      <c r="C35" s="31"/>
      <c r="D35" s="148"/>
      <c r="E35" s="31"/>
      <c r="F35" s="31"/>
      <c r="G35" s="32"/>
      <c r="ZZ35" t="s">
        <v>533</v>
      </c>
      <c r="AAA35" s="33"/>
    </row>
    <row r="36" spans="1:703">
      <c r="A36" s="38" t="s">
        <v>534</v>
      </c>
      <c r="B36" s="39" t="s">
        <v>535</v>
      </c>
      <c r="C36" s="40" t="s">
        <v>536</v>
      </c>
      <c r="D36" s="63">
        <v>1100</v>
      </c>
      <c r="E36" s="63"/>
      <c r="F36" s="41"/>
      <c r="G36" s="42">
        <f>ROUND(E36*F36,2)</f>
        <v>0</v>
      </c>
      <c r="ZZ36" t="s">
        <v>537</v>
      </c>
      <c r="AAA36" s="33" t="s">
        <v>538</v>
      </c>
    </row>
    <row r="37" spans="1:703">
      <c r="A37" s="138"/>
      <c r="B37" s="39"/>
      <c r="C37" s="40"/>
      <c r="D37" s="63"/>
      <c r="E37" s="63"/>
      <c r="F37" s="41"/>
      <c r="G37" s="42"/>
      <c r="AAA37" s="33"/>
    </row>
    <row r="38" spans="1:703">
      <c r="A38" s="36" t="s">
        <v>539</v>
      </c>
      <c r="B38" s="37" t="s">
        <v>540</v>
      </c>
      <c r="C38" s="31"/>
      <c r="D38" s="31"/>
      <c r="E38" s="31"/>
      <c r="F38" s="31"/>
      <c r="G38" s="32"/>
      <c r="ZZ38" t="s">
        <v>541</v>
      </c>
      <c r="AAA38" s="33"/>
    </row>
    <row r="39" spans="1:703">
      <c r="A39" s="38" t="s">
        <v>542</v>
      </c>
      <c r="B39" s="39" t="s">
        <v>543</v>
      </c>
      <c r="C39" s="40" t="s">
        <v>544</v>
      </c>
      <c r="D39" s="41">
        <v>340</v>
      </c>
      <c r="E39" s="41"/>
      <c r="F39" s="41"/>
      <c r="G39" s="42">
        <f>ROUND(E39*F39,2)</f>
        <v>0</v>
      </c>
      <c r="ZZ39" t="s">
        <v>545</v>
      </c>
      <c r="AAA39" s="33" t="s">
        <v>546</v>
      </c>
    </row>
    <row r="40" spans="1:703">
      <c r="A40" s="38" t="s">
        <v>547</v>
      </c>
      <c r="B40" s="39" t="s">
        <v>548</v>
      </c>
      <c r="C40" s="40" t="s">
        <v>549</v>
      </c>
      <c r="D40" s="41">
        <v>84</v>
      </c>
      <c r="E40" s="49"/>
      <c r="F40" s="41"/>
      <c r="G40" s="42">
        <f>ROUND(E40*F40,2)</f>
        <v>0</v>
      </c>
      <c r="ZZ40" t="s">
        <v>550</v>
      </c>
      <c r="AAA40" s="33" t="s">
        <v>551</v>
      </c>
    </row>
    <row r="41" spans="1:703">
      <c r="A41" s="138"/>
      <c r="B41" s="39"/>
      <c r="C41" s="40"/>
      <c r="D41" s="41"/>
      <c r="E41" s="49"/>
      <c r="F41" s="41"/>
      <c r="G41" s="42"/>
      <c r="AAA41" s="33"/>
    </row>
    <row r="42" spans="1:703">
      <c r="A42" s="36" t="s">
        <v>552</v>
      </c>
      <c r="B42" s="37" t="s">
        <v>553</v>
      </c>
      <c r="C42" s="31"/>
      <c r="D42" s="41"/>
      <c r="E42" s="31"/>
      <c r="F42" s="31"/>
      <c r="G42" s="32"/>
      <c r="ZZ42" t="s">
        <v>554</v>
      </c>
      <c r="AAA42" s="33"/>
    </row>
    <row r="43" spans="1:703">
      <c r="A43" s="38" t="s">
        <v>555</v>
      </c>
      <c r="B43" s="39" t="s">
        <v>556</v>
      </c>
      <c r="C43" s="40" t="s">
        <v>557</v>
      </c>
      <c r="D43" s="49">
        <v>1</v>
      </c>
      <c r="E43" s="49"/>
      <c r="F43" s="41"/>
      <c r="G43" s="42">
        <f>ROUND(E43*F43,2)</f>
        <v>0</v>
      </c>
      <c r="ZZ43" t="s">
        <v>558</v>
      </c>
      <c r="AAA43" s="33" t="s">
        <v>559</v>
      </c>
    </row>
    <row r="44" spans="1:703">
      <c r="A44" s="38" t="s">
        <v>560</v>
      </c>
      <c r="B44" s="39" t="s">
        <v>561</v>
      </c>
      <c r="C44" s="40" t="s">
        <v>562</v>
      </c>
      <c r="D44" s="49">
        <v>1</v>
      </c>
      <c r="E44" s="49"/>
      <c r="F44" s="41"/>
      <c r="G44" s="42">
        <f>ROUND(E44*F44,2)</f>
        <v>0</v>
      </c>
      <c r="ZZ44" t="s">
        <v>563</v>
      </c>
      <c r="AAA44" s="33" t="s">
        <v>564</v>
      </c>
    </row>
    <row r="45" spans="1:703">
      <c r="A45" s="43"/>
      <c r="B45" s="44"/>
      <c r="C45" s="31"/>
      <c r="D45" s="148"/>
      <c r="E45" s="31"/>
      <c r="F45" s="31"/>
      <c r="G45" s="32"/>
    </row>
    <row r="46" spans="1:703">
      <c r="A46" s="45"/>
      <c r="B46" s="46" t="s">
        <v>565</v>
      </c>
      <c r="C46" s="31"/>
      <c r="D46" s="148"/>
      <c r="E46" s="31"/>
      <c r="F46" s="31"/>
      <c r="G46" s="47">
        <f>SUBTOTAL(109,G35:G45)</f>
        <v>0</v>
      </c>
      <c r="ZZ46" t="s">
        <v>566</v>
      </c>
    </row>
    <row r="47" spans="1:703">
      <c r="A47" s="43"/>
      <c r="B47" s="44"/>
      <c r="C47" s="31"/>
      <c r="D47" s="148"/>
      <c r="E47" s="31"/>
      <c r="F47" s="31"/>
      <c r="G47" s="32"/>
    </row>
    <row r="48" spans="1:703">
      <c r="A48" s="36" t="s">
        <v>567</v>
      </c>
      <c r="B48" s="48" t="s">
        <v>568</v>
      </c>
      <c r="C48" s="31"/>
      <c r="D48" s="148"/>
      <c r="E48" s="31"/>
      <c r="F48" s="31"/>
      <c r="G48" s="32"/>
      <c r="ZZ48" t="s">
        <v>569</v>
      </c>
      <c r="AAA48" s="33"/>
    </row>
    <row r="49" spans="1:703">
      <c r="A49" s="38" t="s">
        <v>570</v>
      </c>
      <c r="B49" s="39" t="s">
        <v>571</v>
      </c>
      <c r="C49" s="40" t="s">
        <v>572</v>
      </c>
      <c r="D49" s="41">
        <v>538</v>
      </c>
      <c r="E49" s="49"/>
      <c r="F49" s="41"/>
      <c r="G49" s="42">
        <f t="shared" ref="G49:G54" si="0">ROUND(E49*F49,2)</f>
        <v>0</v>
      </c>
      <c r="ZZ49" t="s">
        <v>573</v>
      </c>
      <c r="AAA49" s="33" t="s">
        <v>574</v>
      </c>
    </row>
    <row r="50" spans="1:703">
      <c r="A50" s="38" t="s">
        <v>575</v>
      </c>
      <c r="B50" s="39" t="s">
        <v>576</v>
      </c>
      <c r="C50" s="40" t="s">
        <v>577</v>
      </c>
      <c r="D50" s="41">
        <v>130</v>
      </c>
      <c r="E50" s="41"/>
      <c r="F50" s="41"/>
      <c r="G50" s="42">
        <f t="shared" si="0"/>
        <v>0</v>
      </c>
      <c r="ZZ50" t="s">
        <v>578</v>
      </c>
      <c r="AAA50" s="33" t="s">
        <v>579</v>
      </c>
    </row>
    <row r="51" spans="1:703">
      <c r="A51" s="38" t="s">
        <v>580</v>
      </c>
      <c r="B51" s="39" t="s">
        <v>581</v>
      </c>
      <c r="C51" s="40" t="s">
        <v>582</v>
      </c>
      <c r="D51" s="41">
        <v>19</v>
      </c>
      <c r="E51" s="41"/>
      <c r="F51" s="41"/>
      <c r="G51" s="42">
        <f t="shared" si="0"/>
        <v>0</v>
      </c>
      <c r="ZZ51" t="s">
        <v>583</v>
      </c>
      <c r="AAA51" s="33" t="s">
        <v>584</v>
      </c>
    </row>
    <row r="52" spans="1:703">
      <c r="A52" s="38" t="s">
        <v>585</v>
      </c>
      <c r="B52" s="39" t="s">
        <v>586</v>
      </c>
      <c r="C52" s="40" t="s">
        <v>587</v>
      </c>
      <c r="D52" s="41">
        <v>28</v>
      </c>
      <c r="E52" s="41"/>
      <c r="F52" s="41"/>
      <c r="G52" s="42">
        <f t="shared" si="0"/>
        <v>0</v>
      </c>
      <c r="ZZ52" t="s">
        <v>588</v>
      </c>
      <c r="AAA52" s="33" t="s">
        <v>589</v>
      </c>
    </row>
    <row r="53" spans="1:703">
      <c r="A53" s="38" t="s">
        <v>590</v>
      </c>
      <c r="B53" s="39" t="s">
        <v>591</v>
      </c>
      <c r="C53" s="40" t="s">
        <v>592</v>
      </c>
      <c r="D53" s="41">
        <v>6</v>
      </c>
      <c r="E53" s="41"/>
      <c r="F53" s="41"/>
      <c r="G53" s="42">
        <f t="shared" si="0"/>
        <v>0</v>
      </c>
      <c r="ZZ53" t="s">
        <v>593</v>
      </c>
      <c r="AAA53" s="33" t="s">
        <v>594</v>
      </c>
    </row>
    <row r="54" spans="1:703">
      <c r="A54" s="38" t="s">
        <v>595</v>
      </c>
      <c r="B54" s="39" t="s">
        <v>596</v>
      </c>
      <c r="C54" s="40" t="s">
        <v>597</v>
      </c>
      <c r="D54" s="41">
        <v>104</v>
      </c>
      <c r="E54" s="41"/>
      <c r="F54" s="41"/>
      <c r="G54" s="42">
        <f t="shared" si="0"/>
        <v>0</v>
      </c>
      <c r="ZZ54" t="s">
        <v>598</v>
      </c>
      <c r="AAA54" s="33" t="s">
        <v>599</v>
      </c>
    </row>
    <row r="55" spans="1:703">
      <c r="A55" s="43"/>
      <c r="B55" s="44"/>
      <c r="C55" s="31"/>
      <c r="D55" s="148"/>
      <c r="E55" s="31"/>
      <c r="F55" s="31"/>
      <c r="G55" s="32"/>
    </row>
    <row r="56" spans="1:703">
      <c r="A56" s="45"/>
      <c r="B56" s="46" t="s">
        <v>600</v>
      </c>
      <c r="C56" s="31"/>
      <c r="D56" s="148"/>
      <c r="E56" s="31"/>
      <c r="F56" s="31"/>
      <c r="G56" s="47">
        <f>SUBTOTAL(109,G49:G55)</f>
        <v>0</v>
      </c>
      <c r="ZZ56" t="s">
        <v>601</v>
      </c>
    </row>
    <row r="57" spans="1:703">
      <c r="A57" s="43"/>
      <c r="B57" s="44"/>
      <c r="C57" s="31"/>
      <c r="D57" s="148"/>
      <c r="E57" s="31"/>
      <c r="F57" s="31"/>
      <c r="G57" s="32"/>
    </row>
    <row r="58" spans="1:703">
      <c r="A58" s="36" t="s">
        <v>602</v>
      </c>
      <c r="B58" s="48" t="s">
        <v>603</v>
      </c>
      <c r="C58" s="31"/>
      <c r="D58" s="148"/>
      <c r="E58" s="31"/>
      <c r="F58" s="31"/>
      <c r="G58" s="32"/>
      <c r="ZZ58" t="s">
        <v>604</v>
      </c>
      <c r="AAA58" s="33"/>
    </row>
    <row r="59" spans="1:703">
      <c r="A59" s="36" t="s">
        <v>605</v>
      </c>
      <c r="B59" s="37" t="s">
        <v>606</v>
      </c>
      <c r="C59" s="31"/>
      <c r="D59" s="148"/>
      <c r="E59" s="31"/>
      <c r="F59" s="31"/>
      <c r="G59" s="32"/>
      <c r="ZZ59" t="s">
        <v>607</v>
      </c>
      <c r="AAA59" s="33"/>
    </row>
    <row r="60" spans="1:703">
      <c r="A60" s="38" t="s">
        <v>608</v>
      </c>
      <c r="B60" s="39" t="s">
        <v>609</v>
      </c>
      <c r="C60" s="40" t="s">
        <v>28</v>
      </c>
      <c r="D60" s="68"/>
      <c r="E60" s="49"/>
      <c r="F60" s="41"/>
      <c r="G60" s="42">
        <f t="shared" ref="G60:G68" si="1">ROUND(E60*F60,2)</f>
        <v>0</v>
      </c>
      <c r="ZZ60" t="s">
        <v>610</v>
      </c>
      <c r="AAA60" s="33" t="s">
        <v>611</v>
      </c>
    </row>
    <row r="61" spans="1:703">
      <c r="A61" s="38" t="s">
        <v>612</v>
      </c>
      <c r="B61" s="39" t="s">
        <v>613</v>
      </c>
      <c r="C61" s="40" t="s">
        <v>614</v>
      </c>
      <c r="D61" s="41">
        <v>121</v>
      </c>
      <c r="E61" s="41"/>
      <c r="F61" s="41"/>
      <c r="G61" s="42">
        <f t="shared" si="1"/>
        <v>0</v>
      </c>
      <c r="ZZ61" t="s">
        <v>615</v>
      </c>
      <c r="AAA61" s="33" t="s">
        <v>616</v>
      </c>
    </row>
    <row r="62" spans="1:703">
      <c r="A62" s="38" t="s">
        <v>617</v>
      </c>
      <c r="B62" s="39" t="s">
        <v>618</v>
      </c>
      <c r="C62" s="40" t="s">
        <v>619</v>
      </c>
      <c r="D62" s="41">
        <v>121</v>
      </c>
      <c r="E62" s="41"/>
      <c r="F62" s="41"/>
      <c r="G62" s="42">
        <f t="shared" si="1"/>
        <v>0</v>
      </c>
      <c r="ZZ62" t="s">
        <v>620</v>
      </c>
      <c r="AAA62" s="33" t="s">
        <v>621</v>
      </c>
    </row>
    <row r="63" spans="1:703">
      <c r="A63" s="38" t="s">
        <v>622</v>
      </c>
      <c r="B63" s="39" t="s">
        <v>623</v>
      </c>
      <c r="C63" s="40" t="s">
        <v>624</v>
      </c>
      <c r="D63" s="41">
        <v>121</v>
      </c>
      <c r="E63" s="41"/>
      <c r="F63" s="41"/>
      <c r="G63" s="42">
        <f t="shared" si="1"/>
        <v>0</v>
      </c>
      <c r="ZZ63" t="s">
        <v>625</v>
      </c>
      <c r="AAA63" s="33" t="s">
        <v>626</v>
      </c>
    </row>
    <row r="64" spans="1:703">
      <c r="A64" s="38" t="s">
        <v>627</v>
      </c>
      <c r="B64" s="39" t="s">
        <v>628</v>
      </c>
      <c r="C64" s="40" t="s">
        <v>629</v>
      </c>
      <c r="D64" s="41">
        <v>10.5</v>
      </c>
      <c r="E64" s="41"/>
      <c r="F64" s="41"/>
      <c r="G64" s="42">
        <f t="shared" si="1"/>
        <v>0</v>
      </c>
      <c r="ZZ64" t="s">
        <v>630</v>
      </c>
      <c r="AAA64" s="33" t="s">
        <v>631</v>
      </c>
    </row>
    <row r="65" spans="1:703">
      <c r="A65" s="38" t="s">
        <v>632</v>
      </c>
      <c r="B65" s="39" t="s">
        <v>633</v>
      </c>
      <c r="C65" s="40" t="s">
        <v>634</v>
      </c>
      <c r="D65" s="41">
        <v>17</v>
      </c>
      <c r="E65" s="41"/>
      <c r="F65" s="41"/>
      <c r="G65" s="42">
        <f t="shared" si="1"/>
        <v>0</v>
      </c>
      <c r="ZZ65" t="s">
        <v>635</v>
      </c>
      <c r="AAA65" s="33" t="s">
        <v>636</v>
      </c>
    </row>
    <row r="66" spans="1:703">
      <c r="A66" s="38" t="s">
        <v>637</v>
      </c>
      <c r="B66" s="39" t="s">
        <v>638</v>
      </c>
      <c r="C66" s="40" t="s">
        <v>639</v>
      </c>
      <c r="D66" s="41">
        <v>2</v>
      </c>
      <c r="E66" s="41"/>
      <c r="F66" s="41"/>
      <c r="G66" s="42">
        <f t="shared" si="1"/>
        <v>0</v>
      </c>
      <c r="ZZ66" t="s">
        <v>640</v>
      </c>
      <c r="AAA66" s="33" t="s">
        <v>641</v>
      </c>
    </row>
    <row r="67" spans="1:703">
      <c r="A67" s="38" t="s">
        <v>642</v>
      </c>
      <c r="B67" s="39" t="s">
        <v>643</v>
      </c>
      <c r="C67" s="40" t="s">
        <v>644</v>
      </c>
      <c r="D67" s="41">
        <v>121</v>
      </c>
      <c r="E67" s="41"/>
      <c r="F67" s="41"/>
      <c r="G67" s="42">
        <f t="shared" si="1"/>
        <v>0</v>
      </c>
      <c r="ZZ67" t="s">
        <v>645</v>
      </c>
      <c r="AAA67" s="33" t="s">
        <v>646</v>
      </c>
    </row>
    <row r="68" spans="1:703">
      <c r="A68" s="38" t="s">
        <v>647</v>
      </c>
      <c r="B68" s="39" t="s">
        <v>648</v>
      </c>
      <c r="C68" s="40" t="s">
        <v>649</v>
      </c>
      <c r="D68" s="41">
        <v>1</v>
      </c>
      <c r="E68" s="41"/>
      <c r="F68" s="41"/>
      <c r="G68" s="42">
        <f t="shared" si="1"/>
        <v>0</v>
      </c>
      <c r="ZZ68" t="s">
        <v>650</v>
      </c>
      <c r="AAA68" s="33" t="s">
        <v>651</v>
      </c>
    </row>
    <row r="69" spans="1:703" ht="24">
      <c r="A69" s="36" t="s">
        <v>652</v>
      </c>
      <c r="B69" s="37" t="s">
        <v>653</v>
      </c>
      <c r="C69" s="31"/>
      <c r="D69" s="41"/>
      <c r="E69" s="31"/>
      <c r="F69" s="31"/>
      <c r="G69" s="32"/>
      <c r="ZZ69" t="s">
        <v>654</v>
      </c>
      <c r="AAA69" s="33"/>
    </row>
    <row r="70" spans="1:703">
      <c r="A70" s="38" t="s">
        <v>655</v>
      </c>
      <c r="B70" s="39" t="s">
        <v>656</v>
      </c>
      <c r="C70" s="40" t="s">
        <v>657</v>
      </c>
      <c r="D70" s="41">
        <v>248</v>
      </c>
      <c r="E70" s="41"/>
      <c r="F70" s="41"/>
      <c r="G70" s="42">
        <f>ROUND(E70*F70,2)</f>
        <v>0</v>
      </c>
      <c r="ZZ70" t="s">
        <v>658</v>
      </c>
      <c r="AAA70" s="33" t="s">
        <v>659</v>
      </c>
    </row>
    <row r="71" spans="1:703">
      <c r="A71" s="38" t="s">
        <v>660</v>
      </c>
      <c r="B71" s="39" t="s">
        <v>661</v>
      </c>
      <c r="C71" s="40" t="s">
        <v>64</v>
      </c>
      <c r="D71" s="41">
        <v>248</v>
      </c>
      <c r="E71" s="49"/>
      <c r="F71" s="41"/>
      <c r="G71" s="42">
        <f>ROUND(E71*F71,2)</f>
        <v>0</v>
      </c>
      <c r="ZZ71" t="s">
        <v>662</v>
      </c>
      <c r="AAA71" s="33" t="s">
        <v>663</v>
      </c>
    </row>
    <row r="72" spans="1:703">
      <c r="A72" s="38" t="s">
        <v>664</v>
      </c>
      <c r="B72" s="39" t="s">
        <v>665</v>
      </c>
      <c r="C72" s="40" t="s">
        <v>666</v>
      </c>
      <c r="D72" s="41">
        <v>248</v>
      </c>
      <c r="E72" s="41"/>
      <c r="F72" s="41"/>
      <c r="G72" s="42">
        <f>ROUND(E72*F72,2)</f>
        <v>0</v>
      </c>
      <c r="ZZ72" t="s">
        <v>667</v>
      </c>
      <c r="AAA72" s="33" t="s">
        <v>668</v>
      </c>
    </row>
    <row r="73" spans="1:703">
      <c r="A73" s="38" t="s">
        <v>669</v>
      </c>
      <c r="B73" s="39" t="s">
        <v>670</v>
      </c>
      <c r="C73" s="40" t="s">
        <v>671</v>
      </c>
      <c r="D73" s="41">
        <v>7</v>
      </c>
      <c r="E73" s="41"/>
      <c r="F73" s="41"/>
      <c r="G73" s="42">
        <f>ROUND(E73*F73,2)</f>
        <v>0</v>
      </c>
      <c r="ZZ73" t="s">
        <v>672</v>
      </c>
      <c r="AAA73" s="33" t="s">
        <v>673</v>
      </c>
    </row>
    <row r="74" spans="1:703">
      <c r="A74" s="38" t="s">
        <v>674</v>
      </c>
      <c r="B74" s="39" t="s">
        <v>675</v>
      </c>
      <c r="C74" s="40" t="s">
        <v>676</v>
      </c>
      <c r="D74" s="41">
        <v>66.2</v>
      </c>
      <c r="E74" s="41"/>
      <c r="F74" s="41"/>
      <c r="G74" s="42">
        <f>ROUND(E74*F74,2)</f>
        <v>0</v>
      </c>
      <c r="ZZ74" t="s">
        <v>677</v>
      </c>
      <c r="AAA74" s="33" t="s">
        <v>678</v>
      </c>
    </row>
    <row r="75" spans="1:703">
      <c r="A75" s="36" t="s">
        <v>679</v>
      </c>
      <c r="B75" s="37" t="s">
        <v>680</v>
      </c>
      <c r="C75" s="31"/>
      <c r="D75" s="31"/>
      <c r="E75" s="31"/>
      <c r="F75" s="31"/>
      <c r="G75" s="32"/>
      <c r="ZZ75" t="s">
        <v>681</v>
      </c>
      <c r="AAA75" s="33"/>
    </row>
    <row r="76" spans="1:703">
      <c r="A76" s="38" t="s">
        <v>682</v>
      </c>
      <c r="B76" s="39" t="s">
        <v>683</v>
      </c>
      <c r="C76" s="40" t="s">
        <v>684</v>
      </c>
      <c r="D76" s="41">
        <v>37</v>
      </c>
      <c r="E76" s="41"/>
      <c r="F76" s="41"/>
      <c r="G76" s="42">
        <f>ROUND(E76*F76,2)</f>
        <v>0</v>
      </c>
      <c r="ZZ76" t="s">
        <v>685</v>
      </c>
      <c r="AAA76" s="33" t="s">
        <v>686</v>
      </c>
    </row>
    <row r="77" spans="1:703">
      <c r="A77" s="36" t="s">
        <v>687</v>
      </c>
      <c r="B77" s="37" t="s">
        <v>688</v>
      </c>
      <c r="C77" s="31"/>
      <c r="D77" s="31"/>
      <c r="E77" s="31"/>
      <c r="F77" s="31"/>
      <c r="G77" s="32"/>
      <c r="ZZ77" t="s">
        <v>689</v>
      </c>
      <c r="AAA77" s="33"/>
    </row>
    <row r="78" spans="1:703">
      <c r="A78" s="38" t="s">
        <v>690</v>
      </c>
      <c r="B78" s="39" t="s">
        <v>691</v>
      </c>
      <c r="C78" s="40" t="s">
        <v>692</v>
      </c>
      <c r="D78" s="49">
        <v>1</v>
      </c>
      <c r="E78" s="49"/>
      <c r="F78" s="41"/>
      <c r="G78" s="42">
        <f>ROUND(E78*F78,2)</f>
        <v>0</v>
      </c>
      <c r="ZZ78" t="s">
        <v>693</v>
      </c>
      <c r="AAA78" s="33" t="s">
        <v>694</v>
      </c>
    </row>
    <row r="79" spans="1:703">
      <c r="A79" s="43"/>
      <c r="B79" s="44"/>
      <c r="C79" s="31"/>
      <c r="D79" s="148"/>
      <c r="E79" s="31"/>
      <c r="F79" s="31"/>
      <c r="G79" s="32"/>
    </row>
    <row r="80" spans="1:703">
      <c r="A80" s="45"/>
      <c r="B80" s="46" t="s">
        <v>695</v>
      </c>
      <c r="C80" s="31"/>
      <c r="D80" s="148"/>
      <c r="E80" s="31"/>
      <c r="F80" s="31"/>
      <c r="G80" s="47">
        <f>SUBTOTAL(109,G59:G79)</f>
        <v>0</v>
      </c>
      <c r="ZZ80" t="s">
        <v>696</v>
      </c>
    </row>
    <row r="81" spans="1:703">
      <c r="A81" s="43"/>
      <c r="B81" s="44"/>
      <c r="C81" s="31"/>
      <c r="D81" s="148"/>
      <c r="E81" s="31"/>
      <c r="F81" s="31"/>
      <c r="G81" s="32"/>
    </row>
    <row r="82" spans="1:703">
      <c r="A82" s="36" t="s">
        <v>697</v>
      </c>
      <c r="B82" s="48" t="s">
        <v>698</v>
      </c>
      <c r="C82" s="31"/>
      <c r="D82" s="148"/>
      <c r="E82" s="31"/>
      <c r="F82" s="31"/>
      <c r="G82" s="32"/>
      <c r="ZZ82" t="s">
        <v>699</v>
      </c>
      <c r="AAA82" s="33"/>
    </row>
    <row r="83" spans="1:703">
      <c r="A83" s="36" t="s">
        <v>700</v>
      </c>
      <c r="B83" s="37" t="s">
        <v>701</v>
      </c>
      <c r="C83" s="31"/>
      <c r="D83" s="148"/>
      <c r="E83" s="31"/>
      <c r="F83" s="31"/>
      <c r="G83" s="32"/>
      <c r="ZZ83" t="s">
        <v>702</v>
      </c>
      <c r="AAA83" s="33"/>
    </row>
    <row r="84" spans="1:703">
      <c r="A84" s="36" t="s">
        <v>703</v>
      </c>
      <c r="B84" s="64" t="s">
        <v>704</v>
      </c>
      <c r="C84" s="31"/>
      <c r="D84" s="148"/>
      <c r="E84" s="31"/>
      <c r="F84" s="31"/>
      <c r="G84" s="32"/>
      <c r="ZZ84" t="s">
        <v>705</v>
      </c>
      <c r="AAA84" s="33"/>
    </row>
    <row r="85" spans="1:703">
      <c r="A85" s="38" t="s">
        <v>706</v>
      </c>
      <c r="B85" s="39" t="s">
        <v>707</v>
      </c>
      <c r="C85" s="40" t="s">
        <v>708</v>
      </c>
      <c r="D85" s="83">
        <v>14</v>
      </c>
      <c r="E85" s="49"/>
      <c r="F85" s="41"/>
      <c r="G85" s="42">
        <f>ROUND(E85*F85,2)</f>
        <v>0</v>
      </c>
      <c r="ZZ85" t="s">
        <v>709</v>
      </c>
      <c r="AAA85" s="33" t="s">
        <v>710</v>
      </c>
    </row>
    <row r="86" spans="1:703">
      <c r="A86" s="38" t="s">
        <v>711</v>
      </c>
      <c r="B86" s="39" t="s">
        <v>712</v>
      </c>
      <c r="C86" s="40" t="s">
        <v>713</v>
      </c>
      <c r="D86" s="83">
        <v>2</v>
      </c>
      <c r="E86" s="49"/>
      <c r="F86" s="41"/>
      <c r="G86" s="42">
        <f>ROUND(E86*F86,2)</f>
        <v>0</v>
      </c>
      <c r="ZZ86" t="s">
        <v>714</v>
      </c>
      <c r="AAA86" s="33" t="s">
        <v>715</v>
      </c>
    </row>
    <row r="87" spans="1:703">
      <c r="A87" s="36" t="s">
        <v>716</v>
      </c>
      <c r="B87" s="64" t="s">
        <v>717</v>
      </c>
      <c r="C87" s="31"/>
      <c r="D87" s="31"/>
      <c r="E87" s="31"/>
      <c r="F87" s="31"/>
      <c r="G87" s="32"/>
      <c r="ZZ87" t="s">
        <v>718</v>
      </c>
      <c r="AAA87" s="33"/>
    </row>
    <row r="88" spans="1:703">
      <c r="A88" s="38" t="s">
        <v>719</v>
      </c>
      <c r="B88" s="39" t="s">
        <v>720</v>
      </c>
      <c r="C88" s="40" t="s">
        <v>721</v>
      </c>
      <c r="D88" s="83">
        <v>2</v>
      </c>
      <c r="E88" s="49"/>
      <c r="F88" s="41"/>
      <c r="G88" s="42">
        <f>ROUND(E88*F88,2)</f>
        <v>0</v>
      </c>
      <c r="ZZ88" t="s">
        <v>722</v>
      </c>
      <c r="AAA88" s="33" t="s">
        <v>723</v>
      </c>
    </row>
    <row r="89" spans="1:703">
      <c r="A89" s="38" t="s">
        <v>724</v>
      </c>
      <c r="B89" s="39" t="s">
        <v>725</v>
      </c>
      <c r="C89" s="40" t="s">
        <v>726</v>
      </c>
      <c r="D89" s="83">
        <v>1</v>
      </c>
      <c r="E89" s="49"/>
      <c r="F89" s="41"/>
      <c r="G89" s="42">
        <f>ROUND(E89*F89,2)</f>
        <v>0</v>
      </c>
      <c r="ZZ89" t="s">
        <v>727</v>
      </c>
      <c r="AAA89" s="33" t="s">
        <v>728</v>
      </c>
    </row>
    <row r="90" spans="1:703">
      <c r="A90" s="138"/>
      <c r="B90" s="39"/>
      <c r="C90" s="40"/>
      <c r="D90" s="83"/>
      <c r="E90" s="49"/>
      <c r="F90" s="41"/>
      <c r="G90" s="42"/>
      <c r="AAA90" s="33"/>
    </row>
    <row r="91" spans="1:703">
      <c r="A91" s="36" t="s">
        <v>729</v>
      </c>
      <c r="B91" s="64" t="s">
        <v>730</v>
      </c>
      <c r="C91" s="31"/>
      <c r="D91" s="31"/>
      <c r="E91" s="31"/>
      <c r="F91" s="31"/>
      <c r="G91" s="32"/>
      <c r="ZZ91" t="s">
        <v>731</v>
      </c>
      <c r="AAA91" s="33"/>
    </row>
    <row r="92" spans="1:703">
      <c r="A92" s="38" t="s">
        <v>732</v>
      </c>
      <c r="B92" s="39" t="s">
        <v>733</v>
      </c>
      <c r="C92" s="40" t="s">
        <v>734</v>
      </c>
      <c r="D92" s="83">
        <v>1</v>
      </c>
      <c r="E92" s="49"/>
      <c r="F92" s="41"/>
      <c r="G92" s="42">
        <f>ROUND(E92*F92,2)</f>
        <v>0</v>
      </c>
      <c r="ZZ92" t="s">
        <v>735</v>
      </c>
      <c r="AAA92" s="33" t="s">
        <v>736</v>
      </c>
    </row>
    <row r="93" spans="1:703">
      <c r="A93" s="38" t="s">
        <v>737</v>
      </c>
      <c r="B93" s="39" t="s">
        <v>738</v>
      </c>
      <c r="C93" s="40" t="s">
        <v>739</v>
      </c>
      <c r="D93" s="83">
        <v>2</v>
      </c>
      <c r="E93" s="49"/>
      <c r="F93" s="41"/>
      <c r="G93" s="42">
        <f>ROUND(E93*F93,2)</f>
        <v>0</v>
      </c>
      <c r="ZZ93" t="s">
        <v>740</v>
      </c>
      <c r="AAA93" s="33" t="s">
        <v>741</v>
      </c>
    </row>
    <row r="94" spans="1:703">
      <c r="A94" s="138"/>
      <c r="B94" s="39"/>
      <c r="C94" s="40"/>
      <c r="D94" s="83"/>
      <c r="E94" s="49"/>
      <c r="F94" s="41"/>
      <c r="G94" s="42"/>
      <c r="AAA94" s="33"/>
    </row>
    <row r="95" spans="1:703">
      <c r="A95" s="36" t="s">
        <v>742</v>
      </c>
      <c r="B95" s="37" t="s">
        <v>743</v>
      </c>
      <c r="C95" s="31"/>
      <c r="D95" s="83"/>
      <c r="E95" s="31"/>
      <c r="F95" s="31"/>
      <c r="G95" s="32"/>
      <c r="ZZ95" t="s">
        <v>744</v>
      </c>
      <c r="AAA95" s="33"/>
    </row>
    <row r="96" spans="1:703">
      <c r="A96" s="38" t="s">
        <v>745</v>
      </c>
      <c r="B96" s="39" t="s">
        <v>746</v>
      </c>
      <c r="C96" s="40" t="s">
        <v>747</v>
      </c>
      <c r="D96" s="83">
        <v>1</v>
      </c>
      <c r="E96" s="49"/>
      <c r="F96" s="41"/>
      <c r="G96" s="42">
        <f>ROUND(E96*F96,2)</f>
        <v>0</v>
      </c>
      <c r="ZZ96" t="s">
        <v>748</v>
      </c>
      <c r="AAA96" s="33" t="s">
        <v>749</v>
      </c>
    </row>
    <row r="97" spans="1:703">
      <c r="A97" s="138"/>
      <c r="B97" s="39"/>
      <c r="C97" s="40"/>
      <c r="D97" s="83"/>
      <c r="E97" s="49"/>
      <c r="F97" s="41"/>
      <c r="G97" s="42"/>
      <c r="AAA97" s="33"/>
    </row>
    <row r="98" spans="1:703">
      <c r="A98" s="36" t="s">
        <v>750</v>
      </c>
      <c r="B98" s="37" t="s">
        <v>751</v>
      </c>
      <c r="C98" s="31"/>
      <c r="D98" s="148"/>
      <c r="E98" s="31"/>
      <c r="F98" s="31"/>
      <c r="G98" s="32"/>
      <c r="ZZ98" t="s">
        <v>752</v>
      </c>
      <c r="AAA98" s="33"/>
    </row>
    <row r="99" spans="1:703">
      <c r="A99" s="38" t="s">
        <v>753</v>
      </c>
      <c r="B99" s="39" t="s">
        <v>754</v>
      </c>
      <c r="C99" s="40"/>
      <c r="D99" s="68"/>
      <c r="E99" s="41"/>
      <c r="F99" s="41"/>
      <c r="G99" s="42"/>
      <c r="ZZ99" t="s">
        <v>755</v>
      </c>
      <c r="AAA99" s="33" t="s">
        <v>756</v>
      </c>
    </row>
    <row r="100" spans="1:703">
      <c r="A100" s="138"/>
      <c r="B100" s="39" t="s">
        <v>1635</v>
      </c>
      <c r="C100" s="40" t="s">
        <v>16</v>
      </c>
      <c r="D100" s="83">
        <v>8</v>
      </c>
      <c r="E100" s="41"/>
      <c r="F100" s="41"/>
      <c r="G100" s="42">
        <f t="shared" ref="G100:G102" si="2">ROUND(E100*F100,2)</f>
        <v>0</v>
      </c>
      <c r="ZZ100" s="33"/>
    </row>
    <row r="101" spans="1:703">
      <c r="A101" s="138"/>
      <c r="B101" s="39" t="s">
        <v>1636</v>
      </c>
      <c r="C101" s="40" t="s">
        <v>16</v>
      </c>
      <c r="D101" s="83">
        <v>2</v>
      </c>
      <c r="E101" s="41"/>
      <c r="F101" s="41"/>
      <c r="G101" s="42">
        <f t="shared" si="2"/>
        <v>0</v>
      </c>
      <c r="ZZ101" s="33"/>
    </row>
    <row r="102" spans="1:703">
      <c r="A102" s="138"/>
      <c r="B102" s="39" t="s">
        <v>1637</v>
      </c>
      <c r="C102" s="40" t="s">
        <v>16</v>
      </c>
      <c r="D102" s="83">
        <v>1</v>
      </c>
      <c r="E102" s="41"/>
      <c r="F102" s="41"/>
      <c r="G102" s="42">
        <f t="shared" si="2"/>
        <v>0</v>
      </c>
      <c r="ZZ102" s="33"/>
    </row>
    <row r="103" spans="1:703">
      <c r="A103" s="38" t="s">
        <v>757</v>
      </c>
      <c r="B103" s="39" t="s">
        <v>758</v>
      </c>
      <c r="C103" s="40"/>
      <c r="D103" s="68"/>
      <c r="E103" s="41"/>
      <c r="F103" s="41"/>
      <c r="G103" s="42"/>
      <c r="ZZ103" t="s">
        <v>759</v>
      </c>
      <c r="AAA103" s="33" t="s">
        <v>760</v>
      </c>
    </row>
    <row r="104" spans="1:703">
      <c r="A104" s="138"/>
      <c r="B104" s="39" t="s">
        <v>1635</v>
      </c>
      <c r="C104" s="40" t="s">
        <v>16</v>
      </c>
      <c r="D104" s="83">
        <v>6</v>
      </c>
      <c r="E104" s="41"/>
      <c r="F104" s="41"/>
      <c r="G104" s="42">
        <f t="shared" ref="G104:G107" si="3">ROUND(E104*F104,2)</f>
        <v>0</v>
      </c>
      <c r="ZZ104" s="33"/>
    </row>
    <row r="105" spans="1:703">
      <c r="A105" s="138"/>
      <c r="B105" s="39" t="s">
        <v>1638</v>
      </c>
      <c r="C105" s="40" t="s">
        <v>16</v>
      </c>
      <c r="D105" s="83">
        <v>2</v>
      </c>
      <c r="E105" s="41"/>
      <c r="F105" s="41"/>
      <c r="G105" s="42">
        <f t="shared" si="3"/>
        <v>0</v>
      </c>
      <c r="ZZ105" s="33"/>
    </row>
    <row r="106" spans="1:703">
      <c r="A106" s="138"/>
      <c r="B106" s="39"/>
      <c r="C106" s="40"/>
      <c r="D106" s="83"/>
      <c r="E106" s="41"/>
      <c r="F106" s="41"/>
      <c r="G106" s="42"/>
      <c r="ZZ106" s="33"/>
    </row>
    <row r="107" spans="1:703">
      <c r="A107" s="36" t="s">
        <v>761</v>
      </c>
      <c r="B107" s="37" t="s">
        <v>762</v>
      </c>
      <c r="C107" s="31"/>
      <c r="D107" s="148"/>
      <c r="E107" s="41"/>
      <c r="F107" s="41"/>
      <c r="G107" s="42">
        <f t="shared" si="3"/>
        <v>0</v>
      </c>
      <c r="ZZ107" t="s">
        <v>763</v>
      </c>
      <c r="AAA107" s="33"/>
    </row>
    <row r="108" spans="1:703">
      <c r="A108" s="38" t="s">
        <v>764</v>
      </c>
      <c r="B108" s="39" t="s">
        <v>765</v>
      </c>
      <c r="C108" s="40" t="s">
        <v>766</v>
      </c>
      <c r="D108" s="41">
        <v>26.5</v>
      </c>
      <c r="E108" s="41"/>
      <c r="F108" s="41"/>
      <c r="G108" s="42">
        <f>ROUND(E108*F108,2)</f>
        <v>0</v>
      </c>
      <c r="ZZ108" t="s">
        <v>767</v>
      </c>
      <c r="AAA108" s="33" t="s">
        <v>768</v>
      </c>
    </row>
    <row r="109" spans="1:703">
      <c r="A109" s="38" t="s">
        <v>769</v>
      </c>
      <c r="B109" s="39" t="s">
        <v>770</v>
      </c>
      <c r="C109" s="40" t="s">
        <v>771</v>
      </c>
      <c r="D109" s="41">
        <v>12</v>
      </c>
      <c r="E109" s="41"/>
      <c r="F109" s="41"/>
      <c r="G109" s="42">
        <f>ROUND(E109*F109,2)</f>
        <v>0</v>
      </c>
      <c r="ZZ109" t="s">
        <v>772</v>
      </c>
      <c r="AAA109" s="33" t="s">
        <v>773</v>
      </c>
    </row>
    <row r="110" spans="1:703">
      <c r="A110" s="138"/>
      <c r="B110" s="39"/>
      <c r="C110" s="40"/>
      <c r="D110" s="31"/>
      <c r="E110" s="41"/>
      <c r="F110" s="41"/>
      <c r="G110" s="42"/>
      <c r="AAA110" s="33"/>
    </row>
    <row r="111" spans="1:703">
      <c r="A111" s="36" t="s">
        <v>774</v>
      </c>
      <c r="B111" s="37" t="s">
        <v>775</v>
      </c>
      <c r="C111" s="31"/>
      <c r="D111" s="31"/>
      <c r="E111" s="31"/>
      <c r="F111" s="31"/>
      <c r="G111" s="32"/>
      <c r="ZZ111" t="s">
        <v>776</v>
      </c>
      <c r="AAA111" s="33"/>
    </row>
    <row r="112" spans="1:703">
      <c r="A112" s="38" t="s">
        <v>777</v>
      </c>
      <c r="B112" s="39" t="s">
        <v>778</v>
      </c>
      <c r="C112" s="40" t="s">
        <v>779</v>
      </c>
      <c r="D112" s="83">
        <v>1</v>
      </c>
      <c r="E112" s="49"/>
      <c r="F112" s="41"/>
      <c r="G112" s="42">
        <f>ROUND(E112*F112,2)</f>
        <v>0</v>
      </c>
      <c r="ZZ112" t="s">
        <v>780</v>
      </c>
      <c r="AAA112" s="33" t="s">
        <v>781</v>
      </c>
    </row>
    <row r="113" spans="1:703">
      <c r="A113" s="38" t="s">
        <v>782</v>
      </c>
      <c r="B113" s="39" t="s">
        <v>783</v>
      </c>
      <c r="C113" s="40" t="s">
        <v>33</v>
      </c>
      <c r="D113" s="83">
        <v>1</v>
      </c>
      <c r="E113" s="49"/>
      <c r="F113" s="41"/>
      <c r="G113" s="42">
        <f>ROUND(E113*F113,2)</f>
        <v>0</v>
      </c>
      <c r="ZZ113" t="s">
        <v>784</v>
      </c>
      <c r="AAA113" s="33" t="s">
        <v>785</v>
      </c>
    </row>
    <row r="114" spans="1:703">
      <c r="A114" s="38" t="s">
        <v>786</v>
      </c>
      <c r="B114" s="39" t="s">
        <v>787</v>
      </c>
      <c r="C114" s="40" t="s">
        <v>788</v>
      </c>
      <c r="D114" s="83">
        <v>1</v>
      </c>
      <c r="E114" s="49"/>
      <c r="F114" s="41"/>
      <c r="G114" s="42">
        <f>ROUND(E114*F114,2)</f>
        <v>0</v>
      </c>
      <c r="ZZ114" t="s">
        <v>789</v>
      </c>
      <c r="AAA114" s="33" t="s">
        <v>790</v>
      </c>
    </row>
    <row r="115" spans="1:703">
      <c r="A115" s="43"/>
      <c r="B115" s="44"/>
      <c r="C115" s="31"/>
      <c r="D115" s="31"/>
      <c r="E115" s="31"/>
      <c r="F115" s="31"/>
      <c r="G115" s="32"/>
    </row>
    <row r="116" spans="1:703">
      <c r="A116" s="45"/>
      <c r="B116" s="46" t="s">
        <v>791</v>
      </c>
      <c r="C116" s="31"/>
      <c r="D116" s="31"/>
      <c r="E116" s="31"/>
      <c r="F116" s="31"/>
      <c r="G116" s="50">
        <f>SUBTOTAL(109,G83:G115)</f>
        <v>0</v>
      </c>
      <c r="ZZ116" t="s">
        <v>792</v>
      </c>
    </row>
    <row r="117" spans="1:703">
      <c r="A117" s="51"/>
      <c r="B117" s="52" t="s">
        <v>793</v>
      </c>
      <c r="C117" s="31"/>
      <c r="D117" s="31"/>
      <c r="E117" s="31"/>
      <c r="F117" s="31"/>
      <c r="G117" s="53">
        <f>SUBTOTAL(109,G5:G116)</f>
        <v>0</v>
      </c>
      <c r="H117" s="54"/>
      <c r="ZZ117" t="s">
        <v>794</v>
      </c>
    </row>
    <row r="118" spans="1:703">
      <c r="A118" s="43"/>
      <c r="B118" s="44"/>
      <c r="C118" s="31"/>
      <c r="D118" s="31"/>
      <c r="E118" s="31"/>
      <c r="F118" s="31"/>
      <c r="G118" s="28"/>
    </row>
    <row r="119" spans="1:703">
      <c r="A119" s="55"/>
      <c r="B119" s="57"/>
      <c r="C119" s="58"/>
      <c r="D119" s="58"/>
      <c r="E119" s="58"/>
      <c r="F119" s="58"/>
      <c r="G119" s="56"/>
    </row>
    <row r="120" spans="1:703">
      <c r="A120" s="59"/>
      <c r="B120" s="59"/>
      <c r="C120" s="59"/>
      <c r="D120" s="59"/>
      <c r="E120" s="59"/>
      <c r="F120" s="59"/>
      <c r="G120" s="59"/>
    </row>
    <row r="121" spans="1:703" ht="45">
      <c r="B121" s="1" t="s">
        <v>795</v>
      </c>
      <c r="G121" s="60">
        <f>SUBTOTAL(109,G4:G119)</f>
        <v>0</v>
      </c>
      <c r="ZZ121" t="s">
        <v>796</v>
      </c>
    </row>
    <row r="122" spans="1:703">
      <c r="A122" s="61">
        <f>'Récap. général'!D14</f>
        <v>20</v>
      </c>
      <c r="B122" s="1" t="str">
        <f>CONCATENATE("Montant TVA (",A122,"%)")</f>
        <v>Montant TVA (20%)</v>
      </c>
      <c r="G122" s="60">
        <f>(G121*A122)/100</f>
        <v>0</v>
      </c>
      <c r="ZZ122" t="s">
        <v>797</v>
      </c>
    </row>
    <row r="123" spans="1:703">
      <c r="B123" s="1" t="s">
        <v>798</v>
      </c>
      <c r="G123" s="60">
        <f>G121+G122</f>
        <v>0</v>
      </c>
      <c r="ZZ123" t="s">
        <v>799</v>
      </c>
    </row>
    <row r="124" spans="1:703">
      <c r="G124" s="60"/>
    </row>
    <row r="125" spans="1:703">
      <c r="G125" s="60"/>
    </row>
  </sheetData>
  <mergeCells count="1">
    <mergeCell ref="A1:G1"/>
  </mergeCells>
  <printOptions horizontalCentered="1"/>
  <pageMargins left="0.2" right="0.2" top="0.2" bottom="0.2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CAAEC-B3A8-4400-B8C5-FB0C912F8A95}">
  <sheetPr>
    <pageSetUpPr fitToPage="1"/>
  </sheetPr>
  <dimension ref="A1"/>
  <sheetViews>
    <sheetView showGridLines="0" workbookViewId="0"/>
  </sheetViews>
  <sheetFormatPr baseColWidth="10" defaultColWidth="10.7109375" defaultRowHeight="15"/>
  <cols>
    <col min="1" max="1" width="108" customWidth="1"/>
    <col min="2" max="2" width="10.7109375" customWidth="1"/>
  </cols>
  <sheetData/>
  <printOptions horizontalCentered="1"/>
  <pageMargins left="0.2" right="0.2" top="0.2" bottom="0.2" header="0.76" footer="0.76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1DBB1-33CF-40B4-9F12-B996D47C7D96}">
  <sheetPr>
    <pageSetUpPr fitToPage="1"/>
  </sheetPr>
  <dimension ref="A1:AAA95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82" sqref="H82"/>
    </sheetView>
  </sheetViews>
  <sheetFormatPr baseColWidth="10" defaultColWidth="10.7109375" defaultRowHeight="15"/>
  <cols>
    <col min="1" max="1" width="9.7109375" customWidth="1"/>
    <col min="2" max="2" width="46.7109375" customWidth="1"/>
    <col min="3" max="3" width="4.7109375" customWidth="1"/>
    <col min="4" max="4" width="8.140625" customWidth="1"/>
    <col min="5" max="6" width="10.7109375" customWidth="1"/>
    <col min="7" max="7" width="12.7109375" customWidth="1"/>
    <col min="8" max="8" width="10.7109375" customWidth="1"/>
    <col min="702" max="704" width="10.7109375" customWidth="1"/>
  </cols>
  <sheetData>
    <row r="1" spans="1:703" ht="25.5" customHeight="1">
      <c r="A1" s="153"/>
      <c r="B1" s="154"/>
      <c r="C1" s="154"/>
      <c r="D1" s="154"/>
      <c r="E1" s="154"/>
      <c r="F1" s="154"/>
      <c r="G1" s="155"/>
    </row>
    <row r="2" spans="1:703" ht="30">
      <c r="A2" s="20"/>
      <c r="B2" s="21"/>
      <c r="C2" s="143" t="s">
        <v>16</v>
      </c>
      <c r="D2" s="143" t="s">
        <v>1436</v>
      </c>
      <c r="E2" s="143" t="s">
        <v>1634</v>
      </c>
      <c r="F2" s="143" t="s">
        <v>18</v>
      </c>
      <c r="G2" s="143" t="s">
        <v>19</v>
      </c>
    </row>
    <row r="3" spans="1:703">
      <c r="A3" s="25"/>
      <c r="B3" s="26"/>
      <c r="C3" s="27"/>
      <c r="D3" s="147"/>
      <c r="E3" s="27"/>
      <c r="F3" s="27"/>
      <c r="G3" s="28"/>
    </row>
    <row r="4" spans="1:703">
      <c r="A4" s="29" t="s">
        <v>800</v>
      </c>
      <c r="B4" s="30" t="s">
        <v>801</v>
      </c>
      <c r="C4" s="31"/>
      <c r="D4" s="148"/>
      <c r="E4" s="31"/>
      <c r="F4" s="31"/>
      <c r="G4" s="32"/>
      <c r="ZZ4" t="s">
        <v>802</v>
      </c>
      <c r="AAA4" s="33"/>
    </row>
    <row r="5" spans="1:703">
      <c r="A5" s="34" t="s">
        <v>803</v>
      </c>
      <c r="B5" s="35" t="s">
        <v>804</v>
      </c>
      <c r="C5" s="31"/>
      <c r="D5" s="148"/>
      <c r="E5" s="31"/>
      <c r="F5" s="31"/>
      <c r="G5" s="32"/>
      <c r="ZZ5" t="s">
        <v>805</v>
      </c>
      <c r="AAA5" s="33"/>
    </row>
    <row r="6" spans="1:703">
      <c r="A6" s="38" t="s">
        <v>806</v>
      </c>
      <c r="B6" s="39" t="s">
        <v>807</v>
      </c>
      <c r="C6" s="40" t="s">
        <v>28</v>
      </c>
      <c r="D6" s="68"/>
      <c r="E6" s="49"/>
      <c r="F6" s="41"/>
      <c r="G6" s="42">
        <f>ROUND(E6*F6,2)</f>
        <v>0</v>
      </c>
      <c r="ZZ6" t="s">
        <v>808</v>
      </c>
      <c r="AAA6" s="33" t="s">
        <v>809</v>
      </c>
    </row>
    <row r="7" spans="1:703">
      <c r="A7" s="38" t="s">
        <v>810</v>
      </c>
      <c r="B7" s="39" t="s">
        <v>811</v>
      </c>
      <c r="C7" s="40" t="s">
        <v>812</v>
      </c>
      <c r="D7" s="68">
        <v>1</v>
      </c>
      <c r="E7" s="49"/>
      <c r="F7" s="41"/>
      <c r="G7" s="42">
        <f>ROUND(E7*F7,2)</f>
        <v>0</v>
      </c>
      <c r="ZZ7" t="s">
        <v>813</v>
      </c>
      <c r="AAA7" s="33" t="s">
        <v>814</v>
      </c>
    </row>
    <row r="8" spans="1:703">
      <c r="A8" s="43"/>
      <c r="B8" s="44"/>
      <c r="C8" s="31"/>
      <c r="D8" s="148"/>
      <c r="E8" s="31"/>
      <c r="F8" s="31"/>
      <c r="G8" s="32"/>
    </row>
    <row r="9" spans="1:703">
      <c r="A9" s="45"/>
      <c r="B9" s="46" t="s">
        <v>815</v>
      </c>
      <c r="C9" s="31"/>
      <c r="D9" s="148"/>
      <c r="E9" s="31"/>
      <c r="F9" s="31"/>
      <c r="G9" s="47">
        <f>SUBTOTAL(109,G6:G8)</f>
        <v>0</v>
      </c>
      <c r="ZZ9" t="s">
        <v>816</v>
      </c>
    </row>
    <row r="10" spans="1:703">
      <c r="A10" s="43"/>
      <c r="B10" s="44"/>
      <c r="C10" s="31"/>
      <c r="D10" s="148"/>
      <c r="E10" s="31"/>
      <c r="F10" s="31"/>
      <c r="G10" s="32"/>
    </row>
    <row r="11" spans="1:703">
      <c r="A11" s="36" t="s">
        <v>817</v>
      </c>
      <c r="B11" s="48" t="s">
        <v>818</v>
      </c>
      <c r="C11" s="31"/>
      <c r="D11" s="148"/>
      <c r="E11" s="31"/>
      <c r="F11" s="31"/>
      <c r="G11" s="32"/>
      <c r="ZZ11" t="s">
        <v>819</v>
      </c>
      <c r="AAA11" s="33"/>
    </row>
    <row r="12" spans="1:703">
      <c r="A12" s="36" t="s">
        <v>820</v>
      </c>
      <c r="B12" s="37" t="s">
        <v>821</v>
      </c>
      <c r="C12" s="31"/>
      <c r="D12" s="148"/>
      <c r="E12" s="31"/>
      <c r="F12" s="31"/>
      <c r="G12" s="32"/>
      <c r="ZZ12" t="s">
        <v>822</v>
      </c>
      <c r="AAA12" s="33"/>
    </row>
    <row r="13" spans="1:703">
      <c r="A13" s="38" t="s">
        <v>823</v>
      </c>
      <c r="B13" s="39" t="s">
        <v>824</v>
      </c>
      <c r="C13" s="40" t="s">
        <v>825</v>
      </c>
      <c r="D13" s="41">
        <v>319</v>
      </c>
      <c r="E13" s="41"/>
      <c r="F13" s="41"/>
      <c r="G13" s="42">
        <f t="shared" ref="G13:G18" si="0">ROUND(E13*F13,2)</f>
        <v>0</v>
      </c>
      <c r="ZZ13" t="s">
        <v>826</v>
      </c>
      <c r="AAA13" s="33" t="s">
        <v>827</v>
      </c>
    </row>
    <row r="14" spans="1:703" ht="24">
      <c r="A14" s="38" t="s">
        <v>828</v>
      </c>
      <c r="B14" s="39" t="s">
        <v>829</v>
      </c>
      <c r="C14" s="40" t="s">
        <v>830</v>
      </c>
      <c r="D14" s="41">
        <v>80</v>
      </c>
      <c r="E14" s="41"/>
      <c r="F14" s="41"/>
      <c r="G14" s="42">
        <f t="shared" si="0"/>
        <v>0</v>
      </c>
      <c r="ZZ14" t="s">
        <v>831</v>
      </c>
      <c r="AAA14" s="33" t="s">
        <v>832</v>
      </c>
    </row>
    <row r="15" spans="1:703">
      <c r="A15" s="38" t="s">
        <v>833</v>
      </c>
      <c r="B15" s="39" t="s">
        <v>834</v>
      </c>
      <c r="C15" s="40" t="s">
        <v>835</v>
      </c>
      <c r="D15" s="41">
        <v>60.3</v>
      </c>
      <c r="E15" s="41"/>
      <c r="F15" s="41"/>
      <c r="G15" s="42">
        <f t="shared" si="0"/>
        <v>0</v>
      </c>
      <c r="ZZ15" t="s">
        <v>836</v>
      </c>
      <c r="AAA15" s="33" t="s">
        <v>837</v>
      </c>
    </row>
    <row r="16" spans="1:703">
      <c r="A16" s="38" t="s">
        <v>838</v>
      </c>
      <c r="B16" s="39" t="s">
        <v>839</v>
      </c>
      <c r="C16" s="40" t="s">
        <v>840</v>
      </c>
      <c r="D16" s="41">
        <v>1</v>
      </c>
      <c r="E16" s="41"/>
      <c r="F16" s="41"/>
      <c r="G16" s="42">
        <f t="shared" si="0"/>
        <v>0</v>
      </c>
      <c r="ZZ16" t="s">
        <v>841</v>
      </c>
      <c r="AAA16" s="33" t="s">
        <v>842</v>
      </c>
    </row>
    <row r="17" spans="1:703">
      <c r="A17" s="38" t="s">
        <v>843</v>
      </c>
      <c r="B17" s="39" t="s">
        <v>844</v>
      </c>
      <c r="C17" s="40" t="s">
        <v>845</v>
      </c>
      <c r="D17" s="41">
        <v>530</v>
      </c>
      <c r="E17" s="41"/>
      <c r="F17" s="41"/>
      <c r="G17" s="42">
        <f t="shared" si="0"/>
        <v>0</v>
      </c>
      <c r="ZZ17" t="s">
        <v>846</v>
      </c>
      <c r="AAA17" s="33" t="s">
        <v>847</v>
      </c>
    </row>
    <row r="18" spans="1:703">
      <c r="A18" s="38" t="s">
        <v>1639</v>
      </c>
      <c r="B18" s="39" t="s">
        <v>591</v>
      </c>
      <c r="C18" s="40" t="s">
        <v>64</v>
      </c>
      <c r="D18" s="41">
        <v>17</v>
      </c>
      <c r="E18" s="41"/>
      <c r="F18" s="41"/>
      <c r="G18" s="42">
        <f t="shared" si="0"/>
        <v>0</v>
      </c>
      <c r="AAA18" s="33"/>
    </row>
    <row r="19" spans="1:703">
      <c r="A19" s="138"/>
      <c r="B19" s="39"/>
      <c r="C19" s="40"/>
      <c r="D19" s="41"/>
      <c r="E19" s="41"/>
      <c r="F19" s="41"/>
      <c r="G19" s="42"/>
      <c r="AAA19" s="33"/>
    </row>
    <row r="20" spans="1:703">
      <c r="A20" s="36" t="s">
        <v>848</v>
      </c>
      <c r="B20" s="37" t="s">
        <v>849</v>
      </c>
      <c r="C20" s="31"/>
      <c r="D20" s="148"/>
      <c r="E20" s="31"/>
      <c r="F20" s="31"/>
      <c r="G20" s="32"/>
      <c r="ZZ20" t="s">
        <v>850</v>
      </c>
      <c r="AAA20" s="33"/>
    </row>
    <row r="21" spans="1:703">
      <c r="A21" s="38" t="s">
        <v>851</v>
      </c>
      <c r="B21" s="39" t="s">
        <v>852</v>
      </c>
      <c r="C21" s="40" t="s">
        <v>853</v>
      </c>
      <c r="D21" s="41">
        <v>16</v>
      </c>
      <c r="E21" s="41"/>
      <c r="F21" s="41"/>
      <c r="G21" s="42">
        <f>ROUND(E21*F21,2)</f>
        <v>0</v>
      </c>
      <c r="ZZ21" t="s">
        <v>854</v>
      </c>
      <c r="AAA21" s="33" t="s">
        <v>855</v>
      </c>
    </row>
    <row r="22" spans="1:703">
      <c r="A22" s="38" t="s">
        <v>856</v>
      </c>
      <c r="B22" s="39" t="s">
        <v>857</v>
      </c>
      <c r="C22" s="40" t="s">
        <v>858</v>
      </c>
      <c r="D22" s="41">
        <v>48</v>
      </c>
      <c r="E22" s="41"/>
      <c r="F22" s="41"/>
      <c r="G22" s="42">
        <f>ROUND(E22*F22,2)</f>
        <v>0</v>
      </c>
      <c r="ZZ22" t="s">
        <v>859</v>
      </c>
      <c r="AAA22" s="33" t="s">
        <v>860</v>
      </c>
    </row>
    <row r="23" spans="1:703">
      <c r="A23" s="38" t="s">
        <v>861</v>
      </c>
      <c r="B23" s="39" t="s">
        <v>862</v>
      </c>
      <c r="C23" s="40" t="s">
        <v>863</v>
      </c>
      <c r="D23" s="41">
        <v>266</v>
      </c>
      <c r="E23" s="41"/>
      <c r="F23" s="41"/>
      <c r="G23" s="42">
        <f>ROUND(E23*F23,2)</f>
        <v>0</v>
      </c>
      <c r="ZZ23" t="s">
        <v>864</v>
      </c>
      <c r="AAA23" s="33" t="s">
        <v>865</v>
      </c>
    </row>
    <row r="24" spans="1:703" ht="24">
      <c r="A24" s="38" t="s">
        <v>866</v>
      </c>
      <c r="B24" s="39" t="s">
        <v>867</v>
      </c>
      <c r="C24" s="150" t="s">
        <v>868</v>
      </c>
      <c r="D24" s="149">
        <v>112</v>
      </c>
      <c r="E24" s="149"/>
      <c r="F24" s="149"/>
      <c r="G24" s="151">
        <f>ROUND(E24*F24,2)</f>
        <v>0</v>
      </c>
      <c r="ZZ24" t="s">
        <v>869</v>
      </c>
      <c r="AAA24" s="33" t="s">
        <v>870</v>
      </c>
    </row>
    <row r="25" spans="1:703">
      <c r="A25" s="138"/>
      <c r="B25" s="39"/>
      <c r="C25" s="40"/>
      <c r="D25" s="149"/>
      <c r="E25" s="41"/>
      <c r="F25" s="41"/>
      <c r="G25" s="42"/>
      <c r="AAA25" s="33"/>
    </row>
    <row r="26" spans="1:703">
      <c r="A26" s="36" t="s">
        <v>871</v>
      </c>
      <c r="B26" s="37" t="s">
        <v>872</v>
      </c>
      <c r="C26" s="31"/>
      <c r="D26" s="148"/>
      <c r="E26" s="31"/>
      <c r="F26" s="31"/>
      <c r="G26" s="32"/>
      <c r="ZZ26" t="s">
        <v>873</v>
      </c>
      <c r="AAA26" s="33"/>
    </row>
    <row r="27" spans="1:703">
      <c r="A27" s="38" t="s">
        <v>874</v>
      </c>
      <c r="B27" s="39" t="s">
        <v>875</v>
      </c>
      <c r="C27" s="40" t="s">
        <v>876</v>
      </c>
      <c r="D27" s="41">
        <v>436</v>
      </c>
      <c r="E27" s="41"/>
      <c r="F27" s="41"/>
      <c r="G27" s="42">
        <f>ROUND(E27*F27,2)</f>
        <v>0</v>
      </c>
      <c r="ZZ27" t="s">
        <v>877</v>
      </c>
      <c r="AAA27" s="33" t="s">
        <v>878</v>
      </c>
    </row>
    <row r="28" spans="1:703">
      <c r="A28" s="38" t="s">
        <v>879</v>
      </c>
      <c r="B28" s="39" t="s">
        <v>880</v>
      </c>
      <c r="C28" s="40" t="s">
        <v>33</v>
      </c>
      <c r="D28" s="68">
        <v>1</v>
      </c>
      <c r="E28" s="41"/>
      <c r="F28" s="41"/>
      <c r="G28" s="42">
        <f>ROUND(E28*F28,2)</f>
        <v>0</v>
      </c>
      <c r="ZZ28" t="s">
        <v>881</v>
      </c>
      <c r="AAA28" s="33" t="s">
        <v>882</v>
      </c>
    </row>
    <row r="29" spans="1:703">
      <c r="A29" s="38" t="s">
        <v>883</v>
      </c>
      <c r="B29" s="39" t="s">
        <v>884</v>
      </c>
      <c r="C29" s="40" t="s">
        <v>33</v>
      </c>
      <c r="D29" s="68">
        <v>1</v>
      </c>
      <c r="E29" s="41"/>
      <c r="F29" s="41"/>
      <c r="G29" s="42">
        <f>ROUND(E29*F29,2)</f>
        <v>0</v>
      </c>
      <c r="ZZ29" t="s">
        <v>885</v>
      </c>
      <c r="AAA29" s="33" t="s">
        <v>886</v>
      </c>
    </row>
    <row r="30" spans="1:703">
      <c r="A30" s="38" t="s">
        <v>887</v>
      </c>
      <c r="B30" s="39" t="s">
        <v>888</v>
      </c>
      <c r="C30" s="40" t="s">
        <v>889</v>
      </c>
      <c r="D30" s="41">
        <v>20</v>
      </c>
      <c r="E30" s="41"/>
      <c r="F30" s="41"/>
      <c r="G30" s="42">
        <f>ROUND(E30*F30,2)</f>
        <v>0</v>
      </c>
      <c r="ZZ30" t="s">
        <v>890</v>
      </c>
      <c r="AAA30" s="33" t="s">
        <v>891</v>
      </c>
    </row>
    <row r="31" spans="1:703">
      <c r="A31" s="38" t="s">
        <v>892</v>
      </c>
      <c r="B31" s="39" t="s">
        <v>893</v>
      </c>
      <c r="C31" s="40" t="s">
        <v>33</v>
      </c>
      <c r="D31" s="68">
        <v>1</v>
      </c>
      <c r="E31" s="41"/>
      <c r="F31" s="41"/>
      <c r="G31" s="42">
        <f>ROUND(E31*F31,2)</f>
        <v>0</v>
      </c>
      <c r="ZZ31" t="s">
        <v>894</v>
      </c>
      <c r="AAA31" s="33" t="s">
        <v>895</v>
      </c>
    </row>
    <row r="32" spans="1:703">
      <c r="A32" s="138"/>
      <c r="B32" s="39"/>
      <c r="C32" s="40"/>
      <c r="D32" s="68"/>
      <c r="E32" s="41"/>
      <c r="F32" s="41"/>
      <c r="G32" s="42"/>
      <c r="AAA32" s="33"/>
    </row>
    <row r="33" spans="1:703">
      <c r="A33" s="36" t="s">
        <v>896</v>
      </c>
      <c r="B33" s="37" t="s">
        <v>897</v>
      </c>
      <c r="C33" s="31"/>
      <c r="D33" s="148"/>
      <c r="E33" s="31"/>
      <c r="F33" s="31"/>
      <c r="G33" s="32"/>
      <c r="ZZ33" t="s">
        <v>898</v>
      </c>
      <c r="AAA33" s="33"/>
    </row>
    <row r="34" spans="1:703">
      <c r="A34" s="38" t="s">
        <v>899</v>
      </c>
      <c r="B34" s="39" t="s">
        <v>900</v>
      </c>
      <c r="C34" s="40" t="s">
        <v>901</v>
      </c>
      <c r="D34" s="41">
        <v>36</v>
      </c>
      <c r="E34" s="41"/>
      <c r="F34" s="41"/>
      <c r="G34" s="42">
        <f>ROUND(E34*F34,2)</f>
        <v>0</v>
      </c>
      <c r="ZZ34" t="s">
        <v>902</v>
      </c>
      <c r="AAA34" s="33" t="s">
        <v>903</v>
      </c>
    </row>
    <row r="35" spans="1:703">
      <c r="A35" s="38" t="s">
        <v>904</v>
      </c>
      <c r="B35" s="39" t="s">
        <v>905</v>
      </c>
      <c r="C35" s="40" t="s">
        <v>906</v>
      </c>
      <c r="D35" s="41">
        <v>169</v>
      </c>
      <c r="E35" s="41"/>
      <c r="F35" s="41"/>
      <c r="G35" s="42">
        <f>ROUND(E35*F35,2)</f>
        <v>0</v>
      </c>
      <c r="ZZ35" t="s">
        <v>907</v>
      </c>
      <c r="AAA35" s="33" t="s">
        <v>908</v>
      </c>
    </row>
    <row r="36" spans="1:703">
      <c r="A36" s="38" t="s">
        <v>909</v>
      </c>
      <c r="B36" s="39" t="s">
        <v>910</v>
      </c>
      <c r="C36" s="40" t="s">
        <v>911</v>
      </c>
      <c r="D36" s="41">
        <v>11</v>
      </c>
      <c r="E36" s="41"/>
      <c r="F36" s="41"/>
      <c r="G36" s="42">
        <f>ROUND(E36*F36,2)</f>
        <v>0</v>
      </c>
      <c r="ZZ36" t="s">
        <v>912</v>
      </c>
      <c r="AAA36" s="33" t="s">
        <v>913</v>
      </c>
    </row>
    <row r="37" spans="1:703">
      <c r="A37" s="138"/>
      <c r="B37" s="39"/>
      <c r="C37" s="40"/>
      <c r="D37" s="68"/>
      <c r="E37" s="41"/>
      <c r="F37" s="41"/>
      <c r="G37" s="42"/>
      <c r="AAA37" s="33"/>
    </row>
    <row r="38" spans="1:703">
      <c r="A38" s="36" t="s">
        <v>914</v>
      </c>
      <c r="B38" s="37" t="s">
        <v>915</v>
      </c>
      <c r="C38" s="31"/>
      <c r="D38" s="148"/>
      <c r="E38" s="31"/>
      <c r="F38" s="31"/>
      <c r="G38" s="32"/>
      <c r="ZZ38" t="s">
        <v>916</v>
      </c>
      <c r="AAA38" s="33"/>
    </row>
    <row r="39" spans="1:703">
      <c r="A39" s="38" t="s">
        <v>917</v>
      </c>
      <c r="B39" s="39" t="s">
        <v>918</v>
      </c>
      <c r="C39" s="40" t="s">
        <v>33</v>
      </c>
      <c r="D39" s="68">
        <v>1</v>
      </c>
      <c r="E39" s="41"/>
      <c r="F39" s="41"/>
      <c r="G39" s="42">
        <f>ROUND(E39*F39,2)</f>
        <v>0</v>
      </c>
      <c r="ZZ39" t="s">
        <v>919</v>
      </c>
      <c r="AAA39" s="33" t="s">
        <v>920</v>
      </c>
    </row>
    <row r="40" spans="1:703">
      <c r="A40" s="38" t="s">
        <v>921</v>
      </c>
      <c r="B40" s="39" t="s">
        <v>922</v>
      </c>
      <c r="C40" s="40" t="s">
        <v>33</v>
      </c>
      <c r="D40" s="68">
        <v>1</v>
      </c>
      <c r="E40" s="41"/>
      <c r="F40" s="41"/>
      <c r="G40" s="42">
        <f>ROUND(E40*F40,2)</f>
        <v>0</v>
      </c>
      <c r="ZZ40" t="s">
        <v>923</v>
      </c>
      <c r="AAA40" s="33" t="s">
        <v>924</v>
      </c>
    </row>
    <row r="41" spans="1:703">
      <c r="A41" s="38" t="s">
        <v>925</v>
      </c>
      <c r="B41" s="39" t="s">
        <v>926</v>
      </c>
      <c r="C41" s="40" t="s">
        <v>33</v>
      </c>
      <c r="D41" s="68">
        <v>1</v>
      </c>
      <c r="E41" s="41"/>
      <c r="F41" s="41"/>
      <c r="G41" s="42">
        <f>ROUND(E41*F41,2)</f>
        <v>0</v>
      </c>
      <c r="ZZ41" t="s">
        <v>927</v>
      </c>
      <c r="AAA41" s="33" t="s">
        <v>928</v>
      </c>
    </row>
    <row r="42" spans="1:703">
      <c r="A42" s="38" t="s">
        <v>929</v>
      </c>
      <c r="B42" s="39" t="s">
        <v>930</v>
      </c>
      <c r="C42" s="40" t="s">
        <v>33</v>
      </c>
      <c r="D42" s="68">
        <v>1</v>
      </c>
      <c r="E42" s="41"/>
      <c r="F42" s="41"/>
      <c r="G42" s="42">
        <f>ROUND(E42*F42,2)</f>
        <v>0</v>
      </c>
      <c r="ZZ42" t="s">
        <v>931</v>
      </c>
      <c r="AAA42" s="33" t="s">
        <v>932</v>
      </c>
    </row>
    <row r="43" spans="1:703">
      <c r="A43" s="43"/>
      <c r="B43" s="44"/>
      <c r="C43" s="31"/>
      <c r="D43" s="148"/>
      <c r="E43" s="31"/>
      <c r="F43" s="31"/>
      <c r="G43" s="32"/>
    </row>
    <row r="44" spans="1:703">
      <c r="A44" s="45"/>
      <c r="B44" s="46" t="s">
        <v>933</v>
      </c>
      <c r="C44" s="31"/>
      <c r="D44" s="148"/>
      <c r="E44" s="31"/>
      <c r="F44" s="31"/>
      <c r="G44" s="47">
        <f>SUBTOTAL(109,G12:G43)</f>
        <v>0</v>
      </c>
      <c r="ZZ44" t="s">
        <v>934</v>
      </c>
    </row>
    <row r="45" spans="1:703">
      <c r="A45" s="43"/>
      <c r="B45" s="44"/>
      <c r="C45" s="31"/>
      <c r="D45" s="148"/>
      <c r="E45" s="31"/>
      <c r="F45" s="31"/>
      <c r="G45" s="32"/>
    </row>
    <row r="46" spans="1:703">
      <c r="A46" s="36" t="s">
        <v>935</v>
      </c>
      <c r="B46" s="48" t="s">
        <v>936</v>
      </c>
      <c r="C46" s="31"/>
      <c r="D46" s="148"/>
      <c r="E46" s="31"/>
      <c r="F46" s="31"/>
      <c r="G46" s="32"/>
      <c r="ZZ46" t="s">
        <v>937</v>
      </c>
      <c r="AAA46" s="33"/>
    </row>
    <row r="47" spans="1:703">
      <c r="A47" s="36" t="s">
        <v>938</v>
      </c>
      <c r="B47" s="37" t="s">
        <v>939</v>
      </c>
      <c r="C47" s="31"/>
      <c r="D47" s="148"/>
      <c r="E47" s="31"/>
      <c r="F47" s="31"/>
      <c r="G47" s="32"/>
      <c r="ZZ47" t="s">
        <v>940</v>
      </c>
      <c r="AAA47" s="33"/>
    </row>
    <row r="48" spans="1:703">
      <c r="A48" s="36" t="s">
        <v>941</v>
      </c>
      <c r="B48" s="64" t="s">
        <v>942</v>
      </c>
      <c r="C48" s="31"/>
      <c r="D48" s="148"/>
      <c r="E48" s="31"/>
      <c r="F48" s="31"/>
      <c r="G48" s="32"/>
      <c r="ZZ48" t="s">
        <v>943</v>
      </c>
      <c r="AAA48" s="33"/>
    </row>
    <row r="49" spans="1:703">
      <c r="A49" s="38" t="s">
        <v>944</v>
      </c>
      <c r="B49" s="39" t="s">
        <v>945</v>
      </c>
      <c r="C49" s="40" t="s">
        <v>946</v>
      </c>
      <c r="D49" s="49">
        <v>2</v>
      </c>
      <c r="E49" s="49"/>
      <c r="F49" s="41"/>
      <c r="G49" s="42">
        <f t="shared" ref="G49:G57" si="1">ROUND(E49*F49,2)</f>
        <v>0</v>
      </c>
      <c r="ZZ49" t="s">
        <v>947</v>
      </c>
      <c r="AAA49" s="33" t="s">
        <v>948</v>
      </c>
    </row>
    <row r="50" spans="1:703">
      <c r="A50" s="38" t="s">
        <v>949</v>
      </c>
      <c r="B50" s="39" t="s">
        <v>950</v>
      </c>
      <c r="C50" s="40" t="s">
        <v>951</v>
      </c>
      <c r="D50" s="49">
        <v>3</v>
      </c>
      <c r="E50" s="49"/>
      <c r="F50" s="41"/>
      <c r="G50" s="42">
        <f t="shared" si="1"/>
        <v>0</v>
      </c>
      <c r="ZZ50" t="s">
        <v>952</v>
      </c>
      <c r="AAA50" s="33" t="s">
        <v>953</v>
      </c>
    </row>
    <row r="51" spans="1:703">
      <c r="A51" s="38" t="s">
        <v>954</v>
      </c>
      <c r="B51" s="39" t="s">
        <v>955</v>
      </c>
      <c r="C51" s="40" t="s">
        <v>956</v>
      </c>
      <c r="D51" s="49">
        <v>1</v>
      </c>
      <c r="E51" s="49"/>
      <c r="F51" s="41"/>
      <c r="G51" s="42">
        <f t="shared" si="1"/>
        <v>0</v>
      </c>
      <c r="ZZ51" t="s">
        <v>957</v>
      </c>
      <c r="AAA51" s="33" t="s">
        <v>958</v>
      </c>
    </row>
    <row r="52" spans="1:703">
      <c r="A52" s="38" t="s">
        <v>959</v>
      </c>
      <c r="B52" s="39" t="s">
        <v>960</v>
      </c>
      <c r="C52" s="40" t="s">
        <v>961</v>
      </c>
      <c r="D52" s="49">
        <v>2</v>
      </c>
      <c r="E52" s="49"/>
      <c r="F52" s="41"/>
      <c r="G52" s="42">
        <f t="shared" si="1"/>
        <v>0</v>
      </c>
      <c r="ZZ52" t="s">
        <v>962</v>
      </c>
      <c r="AAA52" s="33" t="s">
        <v>963</v>
      </c>
    </row>
    <row r="53" spans="1:703">
      <c r="A53" s="38" t="s">
        <v>964</v>
      </c>
      <c r="B53" s="39" t="s">
        <v>965</v>
      </c>
      <c r="C53" s="40" t="s">
        <v>966</v>
      </c>
      <c r="D53" s="49">
        <v>2</v>
      </c>
      <c r="E53" s="49"/>
      <c r="F53" s="41"/>
      <c r="G53" s="42">
        <f t="shared" si="1"/>
        <v>0</v>
      </c>
      <c r="ZZ53" t="s">
        <v>967</v>
      </c>
      <c r="AAA53" s="33" t="s">
        <v>968</v>
      </c>
    </row>
    <row r="54" spans="1:703">
      <c r="A54" s="38" t="s">
        <v>969</v>
      </c>
      <c r="B54" s="39" t="s">
        <v>970</v>
      </c>
      <c r="C54" s="40" t="s">
        <v>971</v>
      </c>
      <c r="D54" s="49">
        <v>1</v>
      </c>
      <c r="E54" s="49"/>
      <c r="F54" s="41"/>
      <c r="G54" s="42">
        <f t="shared" si="1"/>
        <v>0</v>
      </c>
      <c r="ZZ54" t="s">
        <v>972</v>
      </c>
      <c r="AAA54" s="33" t="s">
        <v>973</v>
      </c>
    </row>
    <row r="55" spans="1:703">
      <c r="A55" s="38" t="s">
        <v>974</v>
      </c>
      <c r="B55" s="39" t="s">
        <v>975</v>
      </c>
      <c r="C55" s="40" t="s">
        <v>976</v>
      </c>
      <c r="D55" s="49">
        <v>2</v>
      </c>
      <c r="E55" s="49"/>
      <c r="F55" s="41"/>
      <c r="G55" s="42">
        <f t="shared" si="1"/>
        <v>0</v>
      </c>
      <c r="ZZ55" t="s">
        <v>977</v>
      </c>
      <c r="AAA55" s="33" t="s">
        <v>978</v>
      </c>
    </row>
    <row r="56" spans="1:703">
      <c r="A56" s="38" t="s">
        <v>979</v>
      </c>
      <c r="B56" s="39" t="s">
        <v>980</v>
      </c>
      <c r="C56" s="40" t="s">
        <v>981</v>
      </c>
      <c r="D56" s="83">
        <v>4</v>
      </c>
      <c r="E56" s="49"/>
      <c r="F56" s="41"/>
      <c r="G56" s="42">
        <f t="shared" si="1"/>
        <v>0</v>
      </c>
      <c r="ZZ56" t="s">
        <v>982</v>
      </c>
      <c r="AAA56" s="33" t="s">
        <v>983</v>
      </c>
    </row>
    <row r="57" spans="1:703">
      <c r="A57" s="38" t="s">
        <v>984</v>
      </c>
      <c r="B57" s="39" t="s">
        <v>985</v>
      </c>
      <c r="C57" s="40" t="s">
        <v>986</v>
      </c>
      <c r="D57" s="83">
        <v>1</v>
      </c>
      <c r="E57" s="49"/>
      <c r="F57" s="41"/>
      <c r="G57" s="42">
        <f t="shared" si="1"/>
        <v>0</v>
      </c>
      <c r="ZZ57" t="s">
        <v>987</v>
      </c>
      <c r="AAA57" s="33" t="s">
        <v>988</v>
      </c>
    </row>
    <row r="58" spans="1:703">
      <c r="A58" s="138"/>
      <c r="B58" s="39"/>
      <c r="C58" s="40"/>
      <c r="D58" s="83"/>
      <c r="E58" s="49"/>
      <c r="F58" s="41"/>
      <c r="G58" s="42"/>
      <c r="AAA58" s="33"/>
    </row>
    <row r="59" spans="1:703">
      <c r="A59" s="36" t="s">
        <v>989</v>
      </c>
      <c r="B59" s="64" t="s">
        <v>990</v>
      </c>
      <c r="C59" s="31"/>
      <c r="D59" s="148"/>
      <c r="E59" s="31"/>
      <c r="F59" s="31"/>
      <c r="G59" s="32"/>
      <c r="ZZ59" t="s">
        <v>991</v>
      </c>
      <c r="AAA59" s="33"/>
    </row>
    <row r="60" spans="1:703">
      <c r="A60" s="38" t="s">
        <v>992</v>
      </c>
      <c r="B60" s="39" t="s">
        <v>993</v>
      </c>
      <c r="C60" s="40" t="s">
        <v>994</v>
      </c>
      <c r="D60" s="83">
        <v>2</v>
      </c>
      <c r="E60" s="49"/>
      <c r="F60" s="41"/>
      <c r="G60" s="42">
        <f>ROUND(E60*F60,2)</f>
        <v>0</v>
      </c>
      <c r="ZZ60" t="s">
        <v>995</v>
      </c>
      <c r="AAA60" s="33" t="s">
        <v>996</v>
      </c>
    </row>
    <row r="61" spans="1:703">
      <c r="A61" s="38" t="s">
        <v>997</v>
      </c>
      <c r="B61" s="39" t="s">
        <v>998</v>
      </c>
      <c r="C61" s="40" t="s">
        <v>16</v>
      </c>
      <c r="D61" s="83">
        <v>1</v>
      </c>
      <c r="E61" s="49"/>
      <c r="F61" s="41"/>
      <c r="G61" s="42">
        <f>ROUND(E61*F61,2)</f>
        <v>0</v>
      </c>
      <c r="ZZ61" t="s">
        <v>999</v>
      </c>
      <c r="AAA61" s="33" t="s">
        <v>1000</v>
      </c>
    </row>
    <row r="62" spans="1:703">
      <c r="A62" s="138"/>
      <c r="B62" s="39"/>
      <c r="C62" s="40"/>
      <c r="D62" s="49"/>
      <c r="E62" s="49"/>
      <c r="F62" s="41"/>
      <c r="G62" s="42"/>
      <c r="AAA62" s="33"/>
    </row>
    <row r="63" spans="1:703">
      <c r="A63" s="36" t="s">
        <v>1001</v>
      </c>
      <c r="B63" s="37" t="s">
        <v>1002</v>
      </c>
      <c r="C63" s="31"/>
      <c r="D63" s="31"/>
      <c r="E63" s="31"/>
      <c r="F63" s="31"/>
      <c r="G63" s="32"/>
      <c r="ZZ63" t="s">
        <v>1003</v>
      </c>
      <c r="AAA63" s="33"/>
    </row>
    <row r="64" spans="1:703">
      <c r="A64" s="38" t="s">
        <v>1004</v>
      </c>
      <c r="B64" s="39" t="s">
        <v>1005</v>
      </c>
      <c r="C64" s="40" t="s">
        <v>1006</v>
      </c>
      <c r="D64" s="41">
        <v>22.5</v>
      </c>
      <c r="E64" s="41"/>
      <c r="F64" s="41"/>
      <c r="G64" s="42">
        <f>ROUND(E64*F64,2)</f>
        <v>0</v>
      </c>
      <c r="ZZ64" t="s">
        <v>1007</v>
      </c>
      <c r="AAA64" s="33" t="s">
        <v>1008</v>
      </c>
    </row>
    <row r="65" spans="1:703">
      <c r="A65" s="138"/>
      <c r="B65" s="39"/>
      <c r="C65" s="40"/>
      <c r="D65" s="41"/>
      <c r="E65" s="41"/>
      <c r="F65" s="41"/>
      <c r="G65" s="42"/>
      <c r="AAA65" s="33"/>
    </row>
    <row r="66" spans="1:703">
      <c r="A66" s="36" t="s">
        <v>1009</v>
      </c>
      <c r="B66" s="37" t="s">
        <v>1010</v>
      </c>
      <c r="C66" s="31"/>
      <c r="D66" s="31"/>
      <c r="E66" s="31"/>
      <c r="F66" s="31"/>
      <c r="G66" s="32"/>
      <c r="ZZ66" t="s">
        <v>1011</v>
      </c>
      <c r="AAA66" s="33"/>
    </row>
    <row r="67" spans="1:703">
      <c r="A67" s="38" t="s">
        <v>1012</v>
      </c>
      <c r="B67" s="39" t="s">
        <v>1013</v>
      </c>
      <c r="C67" s="40" t="s">
        <v>1014</v>
      </c>
      <c r="D67" s="83">
        <v>1</v>
      </c>
      <c r="E67" s="49"/>
      <c r="F67" s="41"/>
      <c r="G67" s="42">
        <f>ROUND(E67*F67,2)</f>
        <v>0</v>
      </c>
      <c r="ZZ67" t="s">
        <v>1015</v>
      </c>
      <c r="AAA67" s="33" t="s">
        <v>1016</v>
      </c>
    </row>
    <row r="68" spans="1:703">
      <c r="A68" s="138"/>
      <c r="B68" s="39"/>
      <c r="C68" s="40"/>
      <c r="D68" s="83"/>
      <c r="E68" s="49"/>
      <c r="F68" s="41"/>
      <c r="G68" s="42"/>
      <c r="AAA68" s="33"/>
    </row>
    <row r="69" spans="1:703">
      <c r="A69" s="36" t="s">
        <v>1017</v>
      </c>
      <c r="B69" s="37" t="s">
        <v>1018</v>
      </c>
      <c r="C69" s="31"/>
      <c r="D69" s="148"/>
      <c r="E69" s="31"/>
      <c r="F69" s="31"/>
      <c r="G69" s="32"/>
      <c r="ZZ69" t="s">
        <v>1019</v>
      </c>
      <c r="AAA69" s="33"/>
    </row>
    <row r="70" spans="1:703">
      <c r="A70" s="38" t="s">
        <v>1020</v>
      </c>
      <c r="B70" s="39" t="s">
        <v>1021</v>
      </c>
      <c r="C70" s="40" t="s">
        <v>1022</v>
      </c>
      <c r="D70" s="68">
        <v>1</v>
      </c>
      <c r="E70" s="49"/>
      <c r="F70" s="41"/>
      <c r="G70" s="42">
        <f>ROUND(E70*F70,2)</f>
        <v>0</v>
      </c>
      <c r="ZZ70" t="s">
        <v>1023</v>
      </c>
      <c r="AAA70" s="33" t="s">
        <v>1024</v>
      </c>
    </row>
    <row r="71" spans="1:703">
      <c r="A71" s="38" t="s">
        <v>1025</v>
      </c>
      <c r="B71" s="39" t="s">
        <v>1026</v>
      </c>
      <c r="C71" s="40" t="s">
        <v>1027</v>
      </c>
      <c r="D71" s="68">
        <v>6</v>
      </c>
      <c r="E71" s="49"/>
      <c r="F71" s="41"/>
      <c r="G71" s="42">
        <f>ROUND(E71*F71,2)</f>
        <v>0</v>
      </c>
      <c r="ZZ71" t="s">
        <v>1028</v>
      </c>
      <c r="AAA71" s="33" t="s">
        <v>1029</v>
      </c>
    </row>
    <row r="72" spans="1:703">
      <c r="A72" s="38" t="s">
        <v>1030</v>
      </c>
      <c r="B72" s="39" t="s">
        <v>1031</v>
      </c>
      <c r="C72" s="40" t="s">
        <v>1032</v>
      </c>
      <c r="D72" s="68">
        <v>1</v>
      </c>
      <c r="E72" s="49"/>
      <c r="F72" s="41"/>
      <c r="G72" s="42">
        <f>ROUND(E72*F72,2)</f>
        <v>0</v>
      </c>
      <c r="ZZ72" t="s">
        <v>1033</v>
      </c>
      <c r="AAA72" s="33" t="s">
        <v>1034</v>
      </c>
    </row>
    <row r="73" spans="1:703">
      <c r="A73" s="38" t="s">
        <v>1035</v>
      </c>
      <c r="B73" s="39" t="s">
        <v>1036</v>
      </c>
      <c r="C73" s="40" t="s">
        <v>16</v>
      </c>
      <c r="D73" s="68">
        <v>4</v>
      </c>
      <c r="E73" s="49"/>
      <c r="F73" s="41"/>
      <c r="G73" s="42">
        <f>ROUND(E73*F73,2)</f>
        <v>0</v>
      </c>
      <c r="ZZ73" t="s">
        <v>1037</v>
      </c>
      <c r="AAA73" s="33" t="s">
        <v>1038</v>
      </c>
    </row>
    <row r="74" spans="1:703">
      <c r="A74" s="138"/>
      <c r="B74" s="39"/>
      <c r="C74" s="40"/>
      <c r="D74" s="68"/>
      <c r="E74" s="49"/>
      <c r="F74" s="41"/>
      <c r="G74" s="42"/>
      <c r="AAA74" s="33"/>
    </row>
    <row r="75" spans="1:703">
      <c r="A75" s="36" t="s">
        <v>1039</v>
      </c>
      <c r="B75" s="37" t="s">
        <v>1040</v>
      </c>
      <c r="C75" s="31"/>
      <c r="D75" s="148"/>
      <c r="E75" s="31"/>
      <c r="F75" s="31"/>
      <c r="G75" s="32"/>
      <c r="ZZ75" t="s">
        <v>1041</v>
      </c>
      <c r="AAA75" s="33"/>
    </row>
    <row r="76" spans="1:703">
      <c r="A76" s="38" t="s">
        <v>1042</v>
      </c>
      <c r="B76" s="39" t="s">
        <v>1043</v>
      </c>
      <c r="C76" s="40" t="s">
        <v>33</v>
      </c>
      <c r="D76" s="68">
        <v>1</v>
      </c>
      <c r="E76" s="41"/>
      <c r="F76" s="41"/>
      <c r="G76" s="42">
        <f t="shared" ref="G76:G84" si="2">ROUND(E76*F76,2)</f>
        <v>0</v>
      </c>
      <c r="ZZ76" t="s">
        <v>1044</v>
      </c>
      <c r="AAA76" s="33" t="s">
        <v>1045</v>
      </c>
    </row>
    <row r="77" spans="1:703">
      <c r="A77" s="38" t="s">
        <v>1046</v>
      </c>
      <c r="B77" s="39" t="s">
        <v>1047</v>
      </c>
      <c r="C77" s="40" t="s">
        <v>1048</v>
      </c>
      <c r="D77" s="41">
        <v>22</v>
      </c>
      <c r="E77" s="41"/>
      <c r="F77" s="41"/>
      <c r="G77" s="42">
        <f t="shared" si="2"/>
        <v>0</v>
      </c>
      <c r="ZZ77" t="s">
        <v>1049</v>
      </c>
      <c r="AAA77" s="33" t="s">
        <v>1050</v>
      </c>
    </row>
    <row r="78" spans="1:703">
      <c r="A78" s="38" t="s">
        <v>1051</v>
      </c>
      <c r="B78" s="39" t="s">
        <v>1052</v>
      </c>
      <c r="C78" s="40" t="s">
        <v>1053</v>
      </c>
      <c r="D78" s="49">
        <v>24</v>
      </c>
      <c r="E78" s="49"/>
      <c r="F78" s="41"/>
      <c r="G78" s="42">
        <f t="shared" si="2"/>
        <v>0</v>
      </c>
      <c r="ZZ78" t="s">
        <v>1054</v>
      </c>
      <c r="AAA78" s="33" t="s">
        <v>1055</v>
      </c>
    </row>
    <row r="79" spans="1:703">
      <c r="A79" s="38" t="s">
        <v>1056</v>
      </c>
      <c r="B79" s="39" t="s">
        <v>1057</v>
      </c>
      <c r="C79" s="40" t="s">
        <v>1058</v>
      </c>
      <c r="D79" s="49">
        <v>1</v>
      </c>
      <c r="E79" s="41"/>
      <c r="F79" s="41"/>
      <c r="G79" s="42">
        <f t="shared" si="2"/>
        <v>0</v>
      </c>
      <c r="ZZ79" t="s">
        <v>1059</v>
      </c>
      <c r="AAA79" s="33" t="s">
        <v>1060</v>
      </c>
    </row>
    <row r="80" spans="1:703">
      <c r="A80" s="38" t="s">
        <v>1061</v>
      </c>
      <c r="B80" s="39" t="s">
        <v>1062</v>
      </c>
      <c r="C80" s="40" t="s">
        <v>1063</v>
      </c>
      <c r="D80" s="49">
        <v>6</v>
      </c>
      <c r="E80" s="41"/>
      <c r="F80" s="41"/>
      <c r="G80" s="42">
        <f t="shared" si="2"/>
        <v>0</v>
      </c>
      <c r="ZZ80" t="s">
        <v>1064</v>
      </c>
      <c r="AAA80" s="33" t="s">
        <v>1065</v>
      </c>
    </row>
    <row r="81" spans="1:703">
      <c r="A81" s="38" t="s">
        <v>1066</v>
      </c>
      <c r="B81" s="39" t="s">
        <v>1067</v>
      </c>
      <c r="C81" s="40" t="s">
        <v>1068</v>
      </c>
      <c r="D81" s="41">
        <v>380</v>
      </c>
      <c r="E81" s="41"/>
      <c r="F81" s="41"/>
      <c r="G81" s="42">
        <f t="shared" si="2"/>
        <v>0</v>
      </c>
      <c r="ZZ81" t="s">
        <v>1069</v>
      </c>
      <c r="AAA81" s="33" t="s">
        <v>1070</v>
      </c>
    </row>
    <row r="82" spans="1:703">
      <c r="A82" s="38" t="s">
        <v>1071</v>
      </c>
      <c r="B82" s="39" t="s">
        <v>1072</v>
      </c>
      <c r="C82" s="40" t="s">
        <v>1073</v>
      </c>
      <c r="D82" s="41">
        <v>5.6</v>
      </c>
      <c r="E82" s="49"/>
      <c r="F82" s="41"/>
      <c r="G82" s="42">
        <f t="shared" si="2"/>
        <v>0</v>
      </c>
      <c r="ZZ82" t="s">
        <v>1074</v>
      </c>
      <c r="AAA82" s="33" t="s">
        <v>1075</v>
      </c>
    </row>
    <row r="83" spans="1:703">
      <c r="A83" s="38" t="s">
        <v>1076</v>
      </c>
      <c r="B83" s="39" t="s">
        <v>1077</v>
      </c>
      <c r="C83" s="40" t="s">
        <v>1078</v>
      </c>
      <c r="D83" s="49">
        <v>1</v>
      </c>
      <c r="E83" s="49"/>
      <c r="F83" s="41"/>
      <c r="G83" s="42">
        <f t="shared" si="2"/>
        <v>0</v>
      </c>
      <c r="ZZ83" t="s">
        <v>1079</v>
      </c>
      <c r="AAA83" s="33" t="s">
        <v>1080</v>
      </c>
    </row>
    <row r="84" spans="1:703">
      <c r="A84" s="38" t="s">
        <v>1081</v>
      </c>
      <c r="B84" s="39" t="s">
        <v>1082</v>
      </c>
      <c r="C84" s="40" t="s">
        <v>1083</v>
      </c>
      <c r="D84" s="49">
        <v>1</v>
      </c>
      <c r="E84" s="49"/>
      <c r="F84" s="41"/>
      <c r="G84" s="42">
        <f t="shared" si="2"/>
        <v>0</v>
      </c>
      <c r="ZZ84" t="s">
        <v>1084</v>
      </c>
      <c r="AAA84" s="33" t="s">
        <v>1085</v>
      </c>
    </row>
    <row r="85" spans="1:703">
      <c r="A85" s="43"/>
      <c r="B85" s="44"/>
      <c r="C85" s="31"/>
      <c r="D85" s="148"/>
      <c r="E85" s="31"/>
      <c r="F85" s="31"/>
      <c r="G85" s="32"/>
    </row>
    <row r="86" spans="1:703">
      <c r="A86" s="45"/>
      <c r="B86" s="46" t="s">
        <v>1086</v>
      </c>
      <c r="C86" s="31"/>
      <c r="D86" s="148"/>
      <c r="E86" s="31"/>
      <c r="F86" s="31"/>
      <c r="G86" s="50">
        <f>SUBTOTAL(109,G47:G85)</f>
        <v>0</v>
      </c>
      <c r="ZZ86" t="s">
        <v>1087</v>
      </c>
    </row>
    <row r="87" spans="1:703">
      <c r="A87" s="51"/>
      <c r="B87" s="52" t="s">
        <v>1088</v>
      </c>
      <c r="C87" s="31"/>
      <c r="D87" s="31"/>
      <c r="E87" s="31"/>
      <c r="F87" s="31"/>
      <c r="G87" s="53">
        <f>SUBTOTAL(109,G5:G86)</f>
        <v>0</v>
      </c>
      <c r="H87" s="54"/>
      <c r="ZZ87" t="s">
        <v>1089</v>
      </c>
    </row>
    <row r="88" spans="1:703">
      <c r="A88" s="43"/>
      <c r="B88" s="44"/>
      <c r="C88" s="31"/>
      <c r="D88" s="31"/>
      <c r="E88" s="31"/>
      <c r="F88" s="31"/>
      <c r="G88" s="28"/>
    </row>
    <row r="89" spans="1:703">
      <c r="A89" s="55"/>
      <c r="B89" s="57"/>
      <c r="C89" s="58"/>
      <c r="D89" s="58"/>
      <c r="E89" s="58"/>
      <c r="F89" s="58"/>
      <c r="G89" s="56"/>
    </row>
    <row r="90" spans="1:703">
      <c r="A90" s="59"/>
      <c r="B90" s="59"/>
      <c r="C90" s="59"/>
      <c r="D90" s="59"/>
      <c r="E90" s="59"/>
      <c r="F90" s="59"/>
      <c r="G90" s="59"/>
    </row>
    <row r="91" spans="1:703">
      <c r="B91" s="152" t="s">
        <v>1090</v>
      </c>
      <c r="G91" s="60">
        <f>SUBTOTAL(109,G4:G89)</f>
        <v>0</v>
      </c>
      <c r="ZZ91" t="s">
        <v>1091</v>
      </c>
    </row>
    <row r="92" spans="1:703">
      <c r="A92" s="61">
        <f>'Récap. général'!D15</f>
        <v>20</v>
      </c>
      <c r="B92" s="1" t="str">
        <f>CONCATENATE("Montant TVA (",A92,"%)")</f>
        <v>Montant TVA (20%)</v>
      </c>
      <c r="G92" s="60">
        <f>(G91*A92)/100</f>
        <v>0</v>
      </c>
      <c r="ZZ92" t="s">
        <v>1092</v>
      </c>
    </row>
    <row r="93" spans="1:703">
      <c r="B93" s="1" t="s">
        <v>1093</v>
      </c>
      <c r="G93" s="60">
        <f>G91+G92</f>
        <v>0</v>
      </c>
      <c r="ZZ93" t="s">
        <v>1094</v>
      </c>
    </row>
    <row r="94" spans="1:703">
      <c r="G94" s="60"/>
    </row>
    <row r="95" spans="1:703">
      <c r="G95" s="60"/>
    </row>
  </sheetData>
  <mergeCells count="1">
    <mergeCell ref="A1:G1"/>
  </mergeCells>
  <phoneticPr fontId="36" type="noConversion"/>
  <printOptions horizontalCentered="1"/>
  <pageMargins left="0.2" right="0.2" top="0.2" bottom="0.2" header="0.76" footer="0.76"/>
  <pageSetup paperSize="9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0E0BC-13A0-4F95-8413-3D7332CCCA28}">
  <sheetPr>
    <pageSetUpPr fitToPage="1"/>
  </sheetPr>
  <dimension ref="A1:ZZ67"/>
  <sheetViews>
    <sheetView showGridLines="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5" sqref="B15"/>
    </sheetView>
  </sheetViews>
  <sheetFormatPr baseColWidth="10" defaultColWidth="10.7109375" defaultRowHeight="1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>
      <c r="A1" s="20"/>
      <c r="B1" s="21"/>
      <c r="C1" s="23" t="s">
        <v>16</v>
      </c>
      <c r="D1" s="23" t="s">
        <v>17</v>
      </c>
      <c r="E1" s="22" t="s">
        <v>1430</v>
      </c>
      <c r="F1" s="23" t="s">
        <v>18</v>
      </c>
      <c r="G1" s="24" t="s">
        <v>19</v>
      </c>
    </row>
    <row r="2" spans="1:702">
      <c r="A2" s="20"/>
      <c r="B2" s="26"/>
      <c r="C2" s="27"/>
      <c r="D2" s="27"/>
      <c r="E2" s="27"/>
      <c r="F2" s="27"/>
      <c r="G2" s="28"/>
    </row>
    <row r="3" spans="1:702">
      <c r="A3" s="80" t="s">
        <v>1429</v>
      </c>
      <c r="B3" s="79" t="s">
        <v>1428</v>
      </c>
      <c r="C3" s="31"/>
      <c r="D3" s="31"/>
      <c r="E3" s="31"/>
      <c r="F3" s="31"/>
      <c r="G3" s="32"/>
      <c r="ZY3" t="s">
        <v>22</v>
      </c>
      <c r="ZZ3" s="33"/>
    </row>
    <row r="4" spans="1:702" ht="24">
      <c r="A4" s="85" t="s">
        <v>1427</v>
      </c>
      <c r="B4" s="84" t="s">
        <v>1426</v>
      </c>
      <c r="C4" s="68" t="s">
        <v>1293</v>
      </c>
      <c r="D4" s="41">
        <v>1</v>
      </c>
      <c r="E4" s="67"/>
      <c r="F4" s="41"/>
      <c r="G4" s="42">
        <f>ROUND(D4*F4,2)</f>
        <v>0</v>
      </c>
      <c r="ZY4" t="s">
        <v>29</v>
      </c>
      <c r="ZZ4" s="33" t="s">
        <v>1425</v>
      </c>
    </row>
    <row r="5" spans="1:702">
      <c r="A5" s="82" t="s">
        <v>1424</v>
      </c>
      <c r="B5" s="81" t="s">
        <v>1423</v>
      </c>
      <c r="C5" s="68" t="s">
        <v>1293</v>
      </c>
      <c r="D5" s="41">
        <v>1</v>
      </c>
      <c r="E5" s="67"/>
      <c r="F5" s="41"/>
      <c r="G5" s="42">
        <f>ROUND(D5*F5,2)</f>
        <v>0</v>
      </c>
      <c r="ZY5" t="s">
        <v>29</v>
      </c>
      <c r="ZZ5" s="33" t="s">
        <v>1422</v>
      </c>
    </row>
    <row r="6" spans="1:702">
      <c r="A6" s="80" t="s">
        <v>1421</v>
      </c>
      <c r="B6" s="79" t="s">
        <v>1420</v>
      </c>
      <c r="C6" s="31"/>
      <c r="D6" s="31"/>
      <c r="E6" s="31"/>
      <c r="F6" s="31"/>
      <c r="G6" s="32"/>
      <c r="ZY6" t="s">
        <v>22</v>
      </c>
      <c r="ZZ6" s="33"/>
    </row>
    <row r="7" spans="1:702">
      <c r="A7" s="78" t="s">
        <v>1419</v>
      </c>
      <c r="B7" s="77" t="s">
        <v>1418</v>
      </c>
      <c r="C7" s="31"/>
      <c r="D7" s="31"/>
      <c r="E7" s="31"/>
      <c r="F7" s="31"/>
      <c r="G7" s="32"/>
      <c r="ZY7" t="s">
        <v>25</v>
      </c>
      <c r="ZZ7" s="33" t="s">
        <v>1365</v>
      </c>
    </row>
    <row r="8" spans="1:702">
      <c r="A8" s="70" t="s">
        <v>1417</v>
      </c>
      <c r="B8" s="69" t="s">
        <v>1416</v>
      </c>
      <c r="C8" s="68" t="s">
        <v>1282</v>
      </c>
      <c r="D8" s="41">
        <v>1</v>
      </c>
      <c r="E8" s="67"/>
      <c r="F8" s="41"/>
      <c r="G8" s="42">
        <f>ROUND(D8*F8,2)</f>
        <v>0</v>
      </c>
      <c r="ZY8" t="s">
        <v>29</v>
      </c>
      <c r="ZZ8" s="33" t="s">
        <v>1415</v>
      </c>
    </row>
    <row r="9" spans="1:702">
      <c r="A9" s="74" t="s">
        <v>1414</v>
      </c>
      <c r="B9" s="73" t="s">
        <v>1288</v>
      </c>
      <c r="C9" s="31"/>
      <c r="D9" s="31"/>
      <c r="E9" s="31"/>
      <c r="F9" s="31"/>
      <c r="G9" s="32"/>
      <c r="ZY9" t="s">
        <v>25</v>
      </c>
      <c r="ZZ9" s="33" t="s">
        <v>1365</v>
      </c>
    </row>
    <row r="10" spans="1:702">
      <c r="A10" s="72" t="s">
        <v>1413</v>
      </c>
      <c r="B10" s="71" t="s">
        <v>1412</v>
      </c>
      <c r="C10" s="31"/>
      <c r="D10" s="31"/>
      <c r="E10" s="31"/>
      <c r="F10" s="31"/>
      <c r="G10" s="32"/>
      <c r="ZY10" t="s">
        <v>69</v>
      </c>
      <c r="ZZ10" s="33"/>
    </row>
    <row r="11" spans="1:702">
      <c r="A11" s="70" t="s">
        <v>1411</v>
      </c>
      <c r="B11" s="69" t="s">
        <v>1410</v>
      </c>
      <c r="C11" s="68" t="s">
        <v>1282</v>
      </c>
      <c r="D11" s="41">
        <v>2</v>
      </c>
      <c r="E11" s="67"/>
      <c r="F11" s="41"/>
      <c r="G11" s="42">
        <f t="shared" ref="G11:G20" si="0">ROUND(D11*F11,2)</f>
        <v>0</v>
      </c>
      <c r="ZY11" t="s">
        <v>29</v>
      </c>
      <c r="ZZ11" s="33" t="s">
        <v>1409</v>
      </c>
    </row>
    <row r="12" spans="1:702">
      <c r="A12" s="70" t="s">
        <v>1408</v>
      </c>
      <c r="B12" s="69" t="s">
        <v>1407</v>
      </c>
      <c r="C12" s="68" t="s">
        <v>16</v>
      </c>
      <c r="D12" s="41">
        <v>24</v>
      </c>
      <c r="E12" s="67"/>
      <c r="F12" s="41"/>
      <c r="G12" s="42">
        <f t="shared" si="0"/>
        <v>0</v>
      </c>
      <c r="ZY12" t="s">
        <v>29</v>
      </c>
      <c r="ZZ12" s="33" t="s">
        <v>1406</v>
      </c>
    </row>
    <row r="13" spans="1:702">
      <c r="A13" s="70" t="s">
        <v>1405</v>
      </c>
      <c r="B13" s="69" t="s">
        <v>1404</v>
      </c>
      <c r="C13" s="68" t="s">
        <v>1282</v>
      </c>
      <c r="D13" s="41">
        <v>30</v>
      </c>
      <c r="E13" s="67"/>
      <c r="F13" s="41"/>
      <c r="G13" s="42">
        <f t="shared" si="0"/>
        <v>0</v>
      </c>
      <c r="ZY13" t="s">
        <v>29</v>
      </c>
      <c r="ZZ13" s="33" t="s">
        <v>1403</v>
      </c>
    </row>
    <row r="14" spans="1:702">
      <c r="A14" s="70" t="s">
        <v>1402</v>
      </c>
      <c r="B14" s="69" t="s">
        <v>1401</v>
      </c>
      <c r="C14" s="68" t="s">
        <v>1282</v>
      </c>
      <c r="D14" s="41">
        <v>8</v>
      </c>
      <c r="E14" s="67"/>
      <c r="F14" s="41"/>
      <c r="G14" s="42">
        <f t="shared" si="0"/>
        <v>0</v>
      </c>
      <c r="ZY14" t="s">
        <v>29</v>
      </c>
      <c r="ZZ14" s="33" t="s">
        <v>1400</v>
      </c>
    </row>
    <row r="15" spans="1:702" ht="24">
      <c r="A15" s="70" t="s">
        <v>1399</v>
      </c>
      <c r="B15" s="69" t="s">
        <v>1398</v>
      </c>
      <c r="C15" s="68" t="s">
        <v>1282</v>
      </c>
      <c r="D15" s="41">
        <v>5</v>
      </c>
      <c r="E15" s="67"/>
      <c r="F15" s="41"/>
      <c r="G15" s="42">
        <f t="shared" si="0"/>
        <v>0</v>
      </c>
      <c r="ZY15" t="s">
        <v>29</v>
      </c>
      <c r="ZZ15" s="33" t="s">
        <v>1397</v>
      </c>
    </row>
    <row r="16" spans="1:702">
      <c r="A16" s="70" t="s">
        <v>1396</v>
      </c>
      <c r="B16" s="69" t="s">
        <v>1395</v>
      </c>
      <c r="C16" s="68" t="s">
        <v>16</v>
      </c>
      <c r="D16" s="41">
        <v>2</v>
      </c>
      <c r="E16" s="67"/>
      <c r="F16" s="41"/>
      <c r="G16" s="42">
        <f t="shared" si="0"/>
        <v>0</v>
      </c>
      <c r="ZY16" t="s">
        <v>29</v>
      </c>
      <c r="ZZ16" s="33" t="s">
        <v>1394</v>
      </c>
    </row>
    <row r="17" spans="1:702">
      <c r="A17" s="70" t="s">
        <v>1393</v>
      </c>
      <c r="B17" s="69" t="s">
        <v>1392</v>
      </c>
      <c r="C17" s="68" t="s">
        <v>16</v>
      </c>
      <c r="D17" s="41">
        <v>3</v>
      </c>
      <c r="E17" s="67"/>
      <c r="F17" s="41"/>
      <c r="G17" s="42">
        <f t="shared" si="0"/>
        <v>0</v>
      </c>
      <c r="ZY17" t="s">
        <v>29</v>
      </c>
      <c r="ZZ17" s="33" t="s">
        <v>1391</v>
      </c>
    </row>
    <row r="18" spans="1:702">
      <c r="A18" s="70" t="s">
        <v>1390</v>
      </c>
      <c r="B18" s="69" t="s">
        <v>1389</v>
      </c>
      <c r="C18" s="68" t="s">
        <v>1282</v>
      </c>
      <c r="D18" s="41">
        <v>15</v>
      </c>
      <c r="E18" s="67"/>
      <c r="F18" s="41"/>
      <c r="G18" s="42">
        <f t="shared" si="0"/>
        <v>0</v>
      </c>
      <c r="ZY18" t="s">
        <v>29</v>
      </c>
      <c r="ZZ18" s="33" t="s">
        <v>1388</v>
      </c>
    </row>
    <row r="19" spans="1:702">
      <c r="A19" s="70" t="s">
        <v>1387</v>
      </c>
      <c r="B19" s="69" t="s">
        <v>1386</v>
      </c>
      <c r="C19" s="68" t="s">
        <v>1282</v>
      </c>
      <c r="D19" s="41">
        <v>9</v>
      </c>
      <c r="E19" s="67"/>
      <c r="F19" s="41"/>
      <c r="G19" s="42">
        <f t="shared" si="0"/>
        <v>0</v>
      </c>
      <c r="ZY19" t="s">
        <v>29</v>
      </c>
      <c r="ZZ19" s="33" t="s">
        <v>1385</v>
      </c>
    </row>
    <row r="20" spans="1:702" ht="24">
      <c r="A20" s="70" t="s">
        <v>1384</v>
      </c>
      <c r="B20" s="69" t="s">
        <v>1383</v>
      </c>
      <c r="C20" s="68" t="s">
        <v>1275</v>
      </c>
      <c r="D20" s="83">
        <v>2450</v>
      </c>
      <c r="E20" s="67"/>
      <c r="F20" s="41"/>
      <c r="G20" s="42">
        <f t="shared" si="0"/>
        <v>0</v>
      </c>
      <c r="ZY20" t="s">
        <v>29</v>
      </c>
      <c r="ZZ20" s="33" t="s">
        <v>1382</v>
      </c>
    </row>
    <row r="21" spans="1:702">
      <c r="A21" s="72" t="s">
        <v>1381</v>
      </c>
      <c r="B21" s="71" t="s">
        <v>1380</v>
      </c>
      <c r="C21" s="31"/>
      <c r="D21" s="31"/>
      <c r="E21" s="31"/>
      <c r="F21" s="31"/>
      <c r="G21" s="32"/>
      <c r="ZY21" t="s">
        <v>69</v>
      </c>
      <c r="ZZ21" s="33"/>
    </row>
    <row r="22" spans="1:702">
      <c r="A22" s="70" t="s">
        <v>1379</v>
      </c>
      <c r="B22" s="69" t="s">
        <v>1378</v>
      </c>
      <c r="C22" s="68" t="s">
        <v>16</v>
      </c>
      <c r="D22" s="41">
        <v>67</v>
      </c>
      <c r="E22" s="67"/>
      <c r="F22" s="41"/>
      <c r="G22" s="42">
        <f>ROUND(D22*F22,2)</f>
        <v>0</v>
      </c>
      <c r="ZY22" t="s">
        <v>29</v>
      </c>
      <c r="ZZ22" s="33" t="s">
        <v>1377</v>
      </c>
    </row>
    <row r="23" spans="1:702">
      <c r="A23" s="70" t="s">
        <v>1376</v>
      </c>
      <c r="B23" s="69" t="s">
        <v>1375</v>
      </c>
      <c r="C23" s="68" t="s">
        <v>16</v>
      </c>
      <c r="D23" s="41"/>
      <c r="E23" s="67"/>
      <c r="F23" s="41"/>
      <c r="G23" s="42">
        <f>ROUND(D23*F23,2)</f>
        <v>0</v>
      </c>
      <c r="ZY23" t="s">
        <v>29</v>
      </c>
      <c r="ZZ23" s="33" t="s">
        <v>1374</v>
      </c>
    </row>
    <row r="24" spans="1:702">
      <c r="A24" s="70" t="s">
        <v>1373</v>
      </c>
      <c r="B24" s="69" t="s">
        <v>1372</v>
      </c>
      <c r="C24" s="68" t="s">
        <v>16</v>
      </c>
      <c r="D24" s="41">
        <v>5</v>
      </c>
      <c r="E24" s="67"/>
      <c r="F24" s="41"/>
      <c r="G24" s="42">
        <f>ROUND(D24*F24,2)</f>
        <v>0</v>
      </c>
      <c r="ZY24" t="s">
        <v>29</v>
      </c>
      <c r="ZZ24" s="33" t="s">
        <v>1371</v>
      </c>
    </row>
    <row r="25" spans="1:702" ht="24">
      <c r="A25" s="70" t="s">
        <v>1370</v>
      </c>
      <c r="B25" s="69" t="s">
        <v>1369</v>
      </c>
      <c r="C25" s="68" t="s">
        <v>1275</v>
      </c>
      <c r="D25" s="41">
        <v>1080</v>
      </c>
      <c r="E25" s="67"/>
      <c r="F25" s="41"/>
      <c r="G25" s="42">
        <f>ROUND(D25*F25,2)</f>
        <v>0</v>
      </c>
      <c r="ZY25" t="s">
        <v>29</v>
      </c>
      <c r="ZZ25" s="33" t="s">
        <v>1368</v>
      </c>
    </row>
    <row r="26" spans="1:702">
      <c r="A26" s="72" t="s">
        <v>1367</v>
      </c>
      <c r="B26" s="71" t="s">
        <v>1366</v>
      </c>
      <c r="C26" s="31"/>
      <c r="D26" s="31"/>
      <c r="E26" s="31"/>
      <c r="F26" s="31"/>
      <c r="G26" s="32"/>
      <c r="ZY26" t="s">
        <v>69</v>
      </c>
      <c r="ZZ26" s="33" t="s">
        <v>1365</v>
      </c>
    </row>
    <row r="27" spans="1:702">
      <c r="A27" s="70" t="s">
        <v>1364</v>
      </c>
      <c r="B27" s="69" t="s">
        <v>1363</v>
      </c>
      <c r="C27" s="68" t="s">
        <v>16</v>
      </c>
      <c r="D27" s="41">
        <v>8</v>
      </c>
      <c r="E27" s="67"/>
      <c r="F27" s="41"/>
      <c r="G27" s="42">
        <f>ROUND(D27*F27,2)</f>
        <v>0</v>
      </c>
      <c r="ZY27" t="s">
        <v>29</v>
      </c>
      <c r="ZZ27" s="33" t="s">
        <v>1362</v>
      </c>
    </row>
    <row r="28" spans="1:702">
      <c r="A28" s="70" t="s">
        <v>1361</v>
      </c>
      <c r="B28" s="69" t="s">
        <v>1360</v>
      </c>
      <c r="C28" s="68" t="s">
        <v>1282</v>
      </c>
      <c r="D28" s="41">
        <v>2</v>
      </c>
      <c r="E28" s="67"/>
      <c r="F28" s="41"/>
      <c r="G28" s="42">
        <f>ROUND(D28*F28,2)</f>
        <v>0</v>
      </c>
      <c r="ZY28" t="s">
        <v>29</v>
      </c>
      <c r="ZZ28" s="33" t="s">
        <v>1359</v>
      </c>
    </row>
    <row r="29" spans="1:702">
      <c r="A29" s="70" t="s">
        <v>1358</v>
      </c>
      <c r="B29" s="69" t="s">
        <v>1300</v>
      </c>
      <c r="C29" s="68" t="s">
        <v>16</v>
      </c>
      <c r="D29" s="41">
        <v>500</v>
      </c>
      <c r="E29" s="67"/>
      <c r="F29" s="41"/>
      <c r="G29" s="42">
        <f>ROUND(D29*F29,2)</f>
        <v>0</v>
      </c>
      <c r="ZY29" t="s">
        <v>29</v>
      </c>
      <c r="ZZ29" s="33" t="s">
        <v>1357</v>
      </c>
    </row>
    <row r="30" spans="1:702">
      <c r="A30" s="76" t="s">
        <v>1356</v>
      </c>
      <c r="B30" s="75" t="s">
        <v>1355</v>
      </c>
      <c r="C30" s="31"/>
      <c r="D30" s="31"/>
      <c r="E30" s="31"/>
      <c r="F30" s="31"/>
      <c r="G30" s="32"/>
      <c r="ZY30" t="s">
        <v>705</v>
      </c>
      <c r="ZZ30" s="33"/>
    </row>
    <row r="31" spans="1:702">
      <c r="A31" s="82" t="s">
        <v>1354</v>
      </c>
      <c r="B31" s="81" t="s">
        <v>1353</v>
      </c>
      <c r="C31" s="68" t="s">
        <v>1282</v>
      </c>
      <c r="D31" s="41">
        <v>6</v>
      </c>
      <c r="E31" s="67"/>
      <c r="F31" s="41"/>
      <c r="G31" s="42">
        <f>ROUND(D31*F31,2)</f>
        <v>0</v>
      </c>
      <c r="ZY31" t="s">
        <v>29</v>
      </c>
      <c r="ZZ31" s="33" t="s">
        <v>1352</v>
      </c>
    </row>
    <row r="32" spans="1:702">
      <c r="A32" s="80" t="s">
        <v>1351</v>
      </c>
      <c r="B32" s="79" t="s">
        <v>1350</v>
      </c>
      <c r="C32" s="31"/>
      <c r="D32" s="31"/>
      <c r="E32" s="31"/>
      <c r="F32" s="31"/>
      <c r="G32" s="32"/>
      <c r="ZY32" t="s">
        <v>22</v>
      </c>
      <c r="ZZ32" s="33"/>
    </row>
    <row r="33" spans="1:702">
      <c r="A33" s="78" t="s">
        <v>1349</v>
      </c>
      <c r="B33" s="77" t="s">
        <v>1348</v>
      </c>
      <c r="C33" s="31"/>
      <c r="D33" s="31"/>
      <c r="E33" s="31"/>
      <c r="F33" s="31"/>
      <c r="G33" s="32"/>
      <c r="ZY33" t="s">
        <v>25</v>
      </c>
      <c r="ZZ33" s="33"/>
    </row>
    <row r="34" spans="1:702">
      <c r="A34" s="72" t="s">
        <v>1347</v>
      </c>
      <c r="B34" s="71" t="s">
        <v>1346</v>
      </c>
      <c r="C34" s="31"/>
      <c r="D34" s="31"/>
      <c r="E34" s="31"/>
      <c r="F34" s="31"/>
      <c r="G34" s="32"/>
      <c r="ZY34" t="s">
        <v>69</v>
      </c>
      <c r="ZZ34" s="33"/>
    </row>
    <row r="35" spans="1:702">
      <c r="A35" s="70" t="s">
        <v>1345</v>
      </c>
      <c r="B35" s="69" t="s">
        <v>1344</v>
      </c>
      <c r="C35" s="68" t="s">
        <v>1282</v>
      </c>
      <c r="D35" s="41">
        <v>1</v>
      </c>
      <c r="E35" s="67"/>
      <c r="F35" s="41"/>
      <c r="G35" s="42">
        <f>ROUND(D35*F35,2)</f>
        <v>0</v>
      </c>
      <c r="ZY35" t="s">
        <v>29</v>
      </c>
      <c r="ZZ35" s="33" t="s">
        <v>1343</v>
      </c>
    </row>
    <row r="36" spans="1:702">
      <c r="A36" s="72" t="s">
        <v>1342</v>
      </c>
      <c r="B36" s="71" t="s">
        <v>1341</v>
      </c>
      <c r="C36" s="31"/>
      <c r="D36" s="31"/>
      <c r="E36" s="31"/>
      <c r="F36" s="31"/>
      <c r="G36" s="32"/>
      <c r="ZY36" t="s">
        <v>69</v>
      </c>
      <c r="ZZ36" s="33"/>
    </row>
    <row r="37" spans="1:702">
      <c r="A37" s="76" t="s">
        <v>1340</v>
      </c>
      <c r="B37" s="75" t="s">
        <v>1339</v>
      </c>
      <c r="C37" s="31"/>
      <c r="D37" s="31"/>
      <c r="E37" s="31"/>
      <c r="F37" s="31"/>
      <c r="G37" s="32"/>
      <c r="ZY37" t="s">
        <v>705</v>
      </c>
      <c r="ZZ37" s="33"/>
    </row>
    <row r="38" spans="1:702">
      <c r="A38" s="70" t="s">
        <v>1338</v>
      </c>
      <c r="B38" s="69" t="s">
        <v>1337</v>
      </c>
      <c r="C38" s="68" t="s">
        <v>16</v>
      </c>
      <c r="D38" s="41">
        <v>2</v>
      </c>
      <c r="E38" s="67"/>
      <c r="F38" s="41"/>
      <c r="G38" s="42">
        <f>ROUND(D38*F38,2)</f>
        <v>0</v>
      </c>
      <c r="ZY38" t="s">
        <v>29</v>
      </c>
      <c r="ZZ38" s="33" t="s">
        <v>1336</v>
      </c>
    </row>
    <row r="39" spans="1:702">
      <c r="A39" s="70" t="s">
        <v>1335</v>
      </c>
      <c r="B39" s="69" t="s">
        <v>1334</v>
      </c>
      <c r="C39" s="68" t="s">
        <v>16</v>
      </c>
      <c r="D39" s="41"/>
      <c r="E39" s="67"/>
      <c r="F39" s="41"/>
      <c r="G39" s="42">
        <f>ROUND(D39*F39,2)</f>
        <v>0</v>
      </c>
      <c r="ZY39" t="s">
        <v>29</v>
      </c>
      <c r="ZZ39" s="33" t="s">
        <v>1333</v>
      </c>
    </row>
    <row r="40" spans="1:702">
      <c r="A40" s="70" t="s">
        <v>1332</v>
      </c>
      <c r="B40" s="69" t="s">
        <v>1331</v>
      </c>
      <c r="C40" s="68" t="s">
        <v>16</v>
      </c>
      <c r="D40" s="41">
        <v>48</v>
      </c>
      <c r="E40" s="67"/>
      <c r="F40" s="41"/>
      <c r="G40" s="42">
        <f>ROUND(D40*F40,2)</f>
        <v>0</v>
      </c>
      <c r="ZY40" t="s">
        <v>29</v>
      </c>
      <c r="ZZ40" s="33" t="s">
        <v>1330</v>
      </c>
    </row>
    <row r="41" spans="1:702">
      <c r="A41" s="76" t="s">
        <v>1329</v>
      </c>
      <c r="B41" s="75" t="s">
        <v>1328</v>
      </c>
      <c r="C41" s="31"/>
      <c r="D41" s="31"/>
      <c r="E41" s="31"/>
      <c r="F41" s="31"/>
      <c r="G41" s="32"/>
      <c r="ZY41" t="s">
        <v>705</v>
      </c>
      <c r="ZZ41" s="33"/>
    </row>
    <row r="42" spans="1:702" ht="24">
      <c r="A42" s="70" t="s">
        <v>1327</v>
      </c>
      <c r="B42" s="69" t="s">
        <v>1326</v>
      </c>
      <c r="C42" s="68" t="s">
        <v>42</v>
      </c>
      <c r="D42" s="41">
        <v>1920</v>
      </c>
      <c r="E42" s="67"/>
      <c r="F42" s="41"/>
      <c r="G42" s="42">
        <f>ROUND(D42*F42,2)</f>
        <v>0</v>
      </c>
      <c r="ZY42" t="s">
        <v>29</v>
      </c>
      <c r="ZZ42" s="33" t="s">
        <v>1325</v>
      </c>
    </row>
    <row r="43" spans="1:702">
      <c r="A43" s="76" t="s">
        <v>1324</v>
      </c>
      <c r="B43" s="75" t="s">
        <v>1323</v>
      </c>
      <c r="C43" s="31"/>
      <c r="D43" s="31"/>
      <c r="E43" s="31"/>
      <c r="F43" s="31"/>
      <c r="G43" s="32"/>
      <c r="ZY43" t="s">
        <v>705</v>
      </c>
      <c r="ZZ43" s="33"/>
    </row>
    <row r="44" spans="1:702">
      <c r="A44" s="70" t="s">
        <v>1322</v>
      </c>
      <c r="B44" s="69" t="s">
        <v>1321</v>
      </c>
      <c r="C44" s="68" t="s">
        <v>1275</v>
      </c>
      <c r="D44" s="41">
        <v>35</v>
      </c>
      <c r="E44" s="67"/>
      <c r="F44" s="41"/>
      <c r="G44" s="42">
        <f>ROUND(D44*F44,2)</f>
        <v>0</v>
      </c>
      <c r="ZY44" t="s">
        <v>29</v>
      </c>
      <c r="ZZ44" s="33" t="s">
        <v>1320</v>
      </c>
    </row>
    <row r="45" spans="1:702">
      <c r="A45" s="70" t="s">
        <v>1319</v>
      </c>
      <c r="B45" s="69" t="s">
        <v>1318</v>
      </c>
      <c r="C45" s="68" t="s">
        <v>16</v>
      </c>
      <c r="D45" s="41">
        <v>24</v>
      </c>
      <c r="E45" s="67"/>
      <c r="F45" s="41"/>
      <c r="G45" s="42">
        <f>ROUND(D45*F45,2)</f>
        <v>0</v>
      </c>
      <c r="ZY45" t="s">
        <v>29</v>
      </c>
      <c r="ZZ45" s="33" t="s">
        <v>1317</v>
      </c>
    </row>
    <row r="46" spans="1:702">
      <c r="A46" s="70" t="s">
        <v>1316</v>
      </c>
      <c r="B46" s="69" t="s">
        <v>1315</v>
      </c>
      <c r="C46" s="68" t="s">
        <v>1282</v>
      </c>
      <c r="D46" s="41">
        <v>24</v>
      </c>
      <c r="E46" s="67"/>
      <c r="F46" s="41"/>
      <c r="G46" s="42">
        <f>ROUND(D46*F46,2)</f>
        <v>0</v>
      </c>
      <c r="ZY46" t="s">
        <v>29</v>
      </c>
      <c r="ZZ46" s="33" t="s">
        <v>1314</v>
      </c>
    </row>
    <row r="47" spans="1:702">
      <c r="A47" s="74" t="s">
        <v>1313</v>
      </c>
      <c r="B47" s="73" t="s">
        <v>1312</v>
      </c>
      <c r="C47" s="31"/>
      <c r="D47" s="31"/>
      <c r="E47" s="31"/>
      <c r="F47" s="31"/>
      <c r="G47" s="32"/>
      <c r="ZY47" t="s">
        <v>25</v>
      </c>
      <c r="ZZ47" s="33"/>
    </row>
    <row r="48" spans="1:702">
      <c r="A48" s="72" t="s">
        <v>1311</v>
      </c>
      <c r="B48" s="71" t="s">
        <v>1288</v>
      </c>
      <c r="C48" s="31"/>
      <c r="D48" s="31"/>
      <c r="E48" s="31"/>
      <c r="F48" s="31"/>
      <c r="G48" s="32"/>
      <c r="ZY48" t="s">
        <v>69</v>
      </c>
      <c r="ZZ48" s="33"/>
    </row>
    <row r="49" spans="1:702">
      <c r="A49" s="70" t="s">
        <v>1310</v>
      </c>
      <c r="B49" s="69" t="s">
        <v>1309</v>
      </c>
      <c r="C49" s="68" t="s">
        <v>1282</v>
      </c>
      <c r="D49" s="41">
        <v>5</v>
      </c>
      <c r="E49" s="67"/>
      <c r="F49" s="41"/>
      <c r="G49" s="42">
        <f t="shared" ref="G49:G54" si="1">ROUND(D49*F49,2)</f>
        <v>0</v>
      </c>
      <c r="ZY49" t="s">
        <v>29</v>
      </c>
      <c r="ZZ49" s="33" t="s">
        <v>1308</v>
      </c>
    </row>
    <row r="50" spans="1:702">
      <c r="A50" s="70" t="s">
        <v>1307</v>
      </c>
      <c r="B50" s="69" t="s">
        <v>1306</v>
      </c>
      <c r="C50" s="68" t="s">
        <v>1282</v>
      </c>
      <c r="D50" s="41">
        <v>2</v>
      </c>
      <c r="E50" s="67"/>
      <c r="F50" s="41"/>
      <c r="G50" s="42">
        <f t="shared" si="1"/>
        <v>0</v>
      </c>
      <c r="ZY50" t="s">
        <v>29</v>
      </c>
      <c r="ZZ50" s="33" t="s">
        <v>1305</v>
      </c>
    </row>
    <row r="51" spans="1:702">
      <c r="A51" s="70" t="s">
        <v>1304</v>
      </c>
      <c r="B51" s="69" t="s">
        <v>1303</v>
      </c>
      <c r="C51" s="68" t="s">
        <v>1282</v>
      </c>
      <c r="D51" s="41">
        <v>10</v>
      </c>
      <c r="E51" s="67"/>
      <c r="F51" s="41"/>
      <c r="G51" s="42">
        <f t="shared" si="1"/>
        <v>0</v>
      </c>
      <c r="ZY51" t="s">
        <v>29</v>
      </c>
      <c r="ZZ51" s="33" t="s">
        <v>1302</v>
      </c>
    </row>
    <row r="52" spans="1:702">
      <c r="A52" s="70" t="s">
        <v>1301</v>
      </c>
      <c r="B52" s="69" t="s">
        <v>1300</v>
      </c>
      <c r="C52" s="68" t="s">
        <v>1275</v>
      </c>
      <c r="D52" s="41">
        <v>510</v>
      </c>
      <c r="E52" s="67"/>
      <c r="F52" s="41"/>
      <c r="G52" s="42">
        <f t="shared" si="1"/>
        <v>0</v>
      </c>
      <c r="ZY52" t="s">
        <v>29</v>
      </c>
      <c r="ZZ52" s="33" t="s">
        <v>1299</v>
      </c>
    </row>
    <row r="53" spans="1:702" ht="24">
      <c r="A53" s="70" t="s">
        <v>1298</v>
      </c>
      <c r="B53" s="69" t="s">
        <v>1297</v>
      </c>
      <c r="C53" s="68" t="s">
        <v>1282</v>
      </c>
      <c r="D53" s="41">
        <v>2</v>
      </c>
      <c r="E53" s="67"/>
      <c r="F53" s="41"/>
      <c r="G53" s="42">
        <f t="shared" si="1"/>
        <v>0</v>
      </c>
      <c r="ZY53" t="s">
        <v>29</v>
      </c>
      <c r="ZZ53" s="33" t="s">
        <v>1296</v>
      </c>
    </row>
    <row r="54" spans="1:702">
      <c r="A54" s="70" t="s">
        <v>1295</v>
      </c>
      <c r="B54" s="69" t="s">
        <v>1294</v>
      </c>
      <c r="C54" s="68" t="s">
        <v>1293</v>
      </c>
      <c r="D54" s="41">
        <v>1</v>
      </c>
      <c r="E54" s="67"/>
      <c r="F54" s="41"/>
      <c r="G54" s="42">
        <f t="shared" si="1"/>
        <v>0</v>
      </c>
      <c r="ZY54" t="s">
        <v>29</v>
      </c>
      <c r="ZZ54" s="33" t="s">
        <v>1292</v>
      </c>
    </row>
    <row r="55" spans="1:702">
      <c r="A55" s="74" t="s">
        <v>1291</v>
      </c>
      <c r="B55" s="73" t="s">
        <v>1290</v>
      </c>
      <c r="C55" s="31"/>
      <c r="D55" s="31"/>
      <c r="E55" s="31"/>
      <c r="F55" s="31"/>
      <c r="G55" s="32"/>
      <c r="ZY55" t="s">
        <v>25</v>
      </c>
      <c r="ZZ55" s="33"/>
    </row>
    <row r="56" spans="1:702">
      <c r="A56" s="72" t="s">
        <v>1289</v>
      </c>
      <c r="B56" s="71" t="s">
        <v>1288</v>
      </c>
      <c r="C56" s="31"/>
      <c r="D56" s="31"/>
      <c r="E56" s="31"/>
      <c r="F56" s="31"/>
      <c r="G56" s="32"/>
      <c r="ZY56" t="s">
        <v>69</v>
      </c>
      <c r="ZZ56" s="33"/>
    </row>
    <row r="57" spans="1:702">
      <c r="A57" s="70" t="s">
        <v>1287</v>
      </c>
      <c r="B57" s="69" t="s">
        <v>1286</v>
      </c>
      <c r="C57" s="68" t="s">
        <v>1282</v>
      </c>
      <c r="D57" s="41">
        <v>10</v>
      </c>
      <c r="E57" s="67"/>
      <c r="F57" s="41"/>
      <c r="G57" s="42">
        <f>ROUND(D57*F57,2)</f>
        <v>0</v>
      </c>
      <c r="ZY57" t="s">
        <v>29</v>
      </c>
      <c r="ZZ57" s="33" t="s">
        <v>1285</v>
      </c>
    </row>
    <row r="58" spans="1:702" ht="24">
      <c r="A58" s="70" t="s">
        <v>1284</v>
      </c>
      <c r="B58" s="69" t="s">
        <v>1283</v>
      </c>
      <c r="C58" s="68" t="s">
        <v>1282</v>
      </c>
      <c r="D58" s="41">
        <v>3</v>
      </c>
      <c r="E58" s="67"/>
      <c r="F58" s="41"/>
      <c r="G58" s="42">
        <f>ROUND(D58*F58,2)</f>
        <v>0</v>
      </c>
      <c r="ZY58" t="s">
        <v>29</v>
      </c>
      <c r="ZZ58" s="33" t="s">
        <v>1281</v>
      </c>
    </row>
    <row r="59" spans="1:702">
      <c r="A59" s="70" t="s">
        <v>1280</v>
      </c>
      <c r="B59" s="69" t="s">
        <v>1279</v>
      </c>
      <c r="C59" s="68" t="s">
        <v>1275</v>
      </c>
      <c r="D59" s="41">
        <v>250</v>
      </c>
      <c r="E59" s="67"/>
      <c r="F59" s="41"/>
      <c r="G59" s="42">
        <f>ROUND(D59*F59,2)</f>
        <v>0</v>
      </c>
      <c r="ZY59" t="s">
        <v>29</v>
      </c>
      <c r="ZZ59" s="33" t="s">
        <v>1278</v>
      </c>
    </row>
    <row r="60" spans="1:702">
      <c r="A60" s="70" t="s">
        <v>1277</v>
      </c>
      <c r="B60" s="69" t="s">
        <v>1276</v>
      </c>
      <c r="C60" s="68" t="s">
        <v>1275</v>
      </c>
      <c r="D60" s="41">
        <v>50</v>
      </c>
      <c r="E60" s="67"/>
      <c r="F60" s="41"/>
      <c r="G60" s="42">
        <f>ROUND(D60*F60,2)</f>
        <v>0</v>
      </c>
      <c r="ZY60" t="s">
        <v>29</v>
      </c>
      <c r="ZZ60" s="33" t="s">
        <v>1274</v>
      </c>
    </row>
    <row r="61" spans="1:702">
      <c r="A61" s="66"/>
      <c r="B61" s="57"/>
      <c r="C61" s="58"/>
      <c r="D61" s="58"/>
      <c r="E61" s="58"/>
      <c r="F61" s="58"/>
      <c r="G61" s="56"/>
    </row>
    <row r="62" spans="1:702">
      <c r="A62" s="59"/>
      <c r="B62" s="59"/>
      <c r="C62" s="59"/>
      <c r="D62" s="59"/>
      <c r="E62" s="59"/>
      <c r="F62" s="59"/>
      <c r="G62" s="59"/>
    </row>
    <row r="63" spans="1:702">
      <c r="B63" s="1" t="s">
        <v>1273</v>
      </c>
      <c r="G63" s="60">
        <f>SUBTOTAL(109,G3:G61)</f>
        <v>0</v>
      </c>
      <c r="ZY63" t="s">
        <v>448</v>
      </c>
    </row>
    <row r="64" spans="1:702">
      <c r="A64" s="65" t="e">
        <f>#REF!</f>
        <v>#REF!</v>
      </c>
      <c r="B64" s="1" t="e">
        <f>CONCATENATE("Montant TVA (",A64,"%)")</f>
        <v>#REF!</v>
      </c>
      <c r="G64" s="60" t="e">
        <f>(G63*A64)/100</f>
        <v>#REF!</v>
      </c>
      <c r="ZY64" t="s">
        <v>9</v>
      </c>
    </row>
    <row r="65" spans="2:701">
      <c r="B65" s="1" t="s">
        <v>450</v>
      </c>
      <c r="G65" s="60" t="e">
        <f>G63+G64</f>
        <v>#REF!</v>
      </c>
      <c r="ZY65" t="s">
        <v>451</v>
      </c>
    </row>
    <row r="66" spans="2:701">
      <c r="G66" s="60"/>
    </row>
    <row r="67" spans="2:701">
      <c r="G67" s="60"/>
    </row>
  </sheetData>
  <printOptions horizontalCentered="1"/>
  <pageMargins left="0.06" right="0.06" top="0.06" bottom="0.06" header="0.76" footer="0.76"/>
  <pageSetup paperSize="9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1B1C2-64DC-43EE-82F6-24070AD1779A}">
  <dimension ref="A1:L758"/>
  <sheetViews>
    <sheetView view="pageBreakPreview" zoomScale="115" zoomScaleNormal="115" zoomScaleSheetLayoutView="115" workbookViewId="0">
      <selection activeCell="G19" sqref="G19"/>
    </sheetView>
  </sheetViews>
  <sheetFormatPr baseColWidth="10" defaultRowHeight="15"/>
  <cols>
    <col min="1" max="1" width="7.140625" style="86" customWidth="1"/>
    <col min="2" max="2" width="41.85546875" style="86" customWidth="1"/>
    <col min="3" max="5" width="11.42578125" style="86"/>
    <col min="6" max="6" width="10.85546875" style="86" customWidth="1"/>
    <col min="7" max="8" width="14.140625" style="86" customWidth="1"/>
    <col min="9" max="9" width="16.5703125" style="86" customWidth="1"/>
    <col min="10" max="16384" width="11.42578125" style="86"/>
  </cols>
  <sheetData>
    <row r="1" spans="1:9" ht="15.75" thickBot="1">
      <c r="A1" s="159" t="s">
        <v>1431</v>
      </c>
      <c r="B1" s="160"/>
      <c r="C1" s="165" t="s">
        <v>1432</v>
      </c>
      <c r="D1" s="165"/>
      <c r="E1" s="165"/>
      <c r="F1" s="165"/>
      <c r="G1" s="165"/>
      <c r="H1" s="165"/>
      <c r="I1" s="166"/>
    </row>
    <row r="2" spans="1:9">
      <c r="A2" s="161"/>
      <c r="B2" s="162"/>
      <c r="C2" s="169" t="s">
        <v>1433</v>
      </c>
      <c r="D2" s="170"/>
      <c r="E2" s="170"/>
      <c r="F2" s="170"/>
      <c r="G2" s="170"/>
      <c r="H2" s="171"/>
      <c r="I2" s="167"/>
    </row>
    <row r="3" spans="1:9" ht="15.75" thickBot="1">
      <c r="A3" s="161"/>
      <c r="B3" s="162"/>
      <c r="C3" s="172"/>
      <c r="D3" s="173"/>
      <c r="E3" s="173"/>
      <c r="F3" s="173"/>
      <c r="G3" s="173"/>
      <c r="H3" s="174"/>
      <c r="I3" s="167"/>
    </row>
    <row r="4" spans="1:9" ht="15.75" thickBot="1">
      <c r="A4" s="163"/>
      <c r="B4" s="164"/>
      <c r="C4" s="175" t="s">
        <v>1434</v>
      </c>
      <c r="D4" s="175"/>
      <c r="E4" s="175"/>
      <c r="F4" s="175"/>
      <c r="G4" s="175"/>
      <c r="H4" s="175"/>
      <c r="I4" s="168"/>
    </row>
    <row r="5" spans="1:9" ht="15.75" thickBot="1">
      <c r="A5" s="87"/>
      <c r="B5" s="156" t="s">
        <v>1435</v>
      </c>
      <c r="C5" s="157"/>
      <c r="D5" s="157"/>
      <c r="E5" s="158"/>
      <c r="F5" s="88" t="s">
        <v>16</v>
      </c>
      <c r="G5" s="89" t="s">
        <v>1436</v>
      </c>
      <c r="H5" s="89" t="s">
        <v>1437</v>
      </c>
      <c r="I5" s="89" t="s">
        <v>1438</v>
      </c>
    </row>
    <row r="6" spans="1:9">
      <c r="A6" s="90"/>
      <c r="B6" s="91"/>
      <c r="C6" s="92"/>
      <c r="D6" s="92"/>
      <c r="E6" s="93"/>
      <c r="F6" s="90"/>
      <c r="G6" s="90"/>
      <c r="H6" s="90"/>
      <c r="I6" s="90"/>
    </row>
    <row r="7" spans="1:9">
      <c r="A7" s="94"/>
      <c r="B7" s="95" t="s">
        <v>1439</v>
      </c>
      <c r="C7" s="96"/>
      <c r="D7" s="96"/>
      <c r="E7" s="97"/>
      <c r="F7" s="98"/>
      <c r="G7" s="98"/>
      <c r="H7" s="98"/>
      <c r="I7" s="98"/>
    </row>
    <row r="8" spans="1:9">
      <c r="A8" s="94"/>
      <c r="B8" s="99"/>
      <c r="E8" s="100"/>
      <c r="F8" s="94"/>
      <c r="G8" s="94"/>
      <c r="H8" s="94"/>
      <c r="I8" s="94"/>
    </row>
    <row r="9" spans="1:9">
      <c r="A9" s="94"/>
      <c r="B9" s="99" t="s">
        <v>1440</v>
      </c>
      <c r="E9" s="100"/>
      <c r="F9" s="94" t="s">
        <v>1293</v>
      </c>
      <c r="G9" s="94"/>
      <c r="H9" s="94"/>
      <c r="I9" s="94">
        <v>0</v>
      </c>
    </row>
    <row r="10" spans="1:9">
      <c r="A10" s="94"/>
      <c r="B10" s="99"/>
      <c r="E10" s="100"/>
      <c r="F10" s="94"/>
      <c r="G10" s="94"/>
      <c r="H10" s="94"/>
      <c r="I10" s="94"/>
    </row>
    <row r="11" spans="1:9">
      <c r="A11" s="94"/>
      <c r="B11" s="99"/>
      <c r="E11" s="100"/>
      <c r="F11" s="94"/>
      <c r="G11" s="94"/>
      <c r="H11" s="94"/>
      <c r="I11" s="94"/>
    </row>
    <row r="12" spans="1:9" ht="45">
      <c r="A12" s="94"/>
      <c r="B12" s="101" t="s">
        <v>1441</v>
      </c>
      <c r="E12" s="100"/>
      <c r="F12" s="94" t="s">
        <v>1293</v>
      </c>
      <c r="G12" s="94"/>
      <c r="H12" s="94"/>
      <c r="I12" s="94">
        <v>0</v>
      </c>
    </row>
    <row r="13" spans="1:9">
      <c r="A13" s="94"/>
      <c r="B13" s="101"/>
      <c r="E13" s="100"/>
      <c r="F13" s="94"/>
      <c r="G13" s="94"/>
      <c r="H13" s="94"/>
      <c r="I13" s="94"/>
    </row>
    <row r="14" spans="1:9">
      <c r="A14" s="94"/>
      <c r="B14" s="99"/>
      <c r="E14" s="100"/>
      <c r="F14" s="94"/>
      <c r="G14" s="94"/>
      <c r="H14" s="94"/>
      <c r="I14" s="94"/>
    </row>
    <row r="15" spans="1:9">
      <c r="A15" s="94"/>
      <c r="B15" s="99" t="s">
        <v>1442</v>
      </c>
      <c r="E15" s="100"/>
      <c r="F15" s="94" t="s">
        <v>1293</v>
      </c>
      <c r="G15" s="94"/>
      <c r="H15" s="94"/>
      <c r="I15" s="94">
        <v>0</v>
      </c>
    </row>
    <row r="16" spans="1:9">
      <c r="A16" s="94"/>
      <c r="B16" s="99"/>
      <c r="E16" s="100"/>
      <c r="F16" s="94"/>
      <c r="G16" s="94"/>
      <c r="H16" s="94"/>
      <c r="I16" s="94"/>
    </row>
    <row r="17" spans="1:9">
      <c r="A17" s="94"/>
      <c r="B17" s="99"/>
      <c r="E17" s="100"/>
      <c r="F17" s="94"/>
      <c r="G17" s="94"/>
      <c r="H17" s="94"/>
      <c r="I17" s="94"/>
    </row>
    <row r="18" spans="1:9">
      <c r="A18" s="94"/>
      <c r="B18" s="99" t="s">
        <v>1443</v>
      </c>
      <c r="E18" s="100"/>
      <c r="F18" s="94" t="s">
        <v>1293</v>
      </c>
      <c r="G18" s="94"/>
      <c r="H18" s="94"/>
      <c r="I18" s="94">
        <v>0</v>
      </c>
    </row>
    <row r="19" spans="1:9">
      <c r="A19" s="94"/>
      <c r="B19" s="99"/>
      <c r="F19" s="94"/>
      <c r="G19" s="94"/>
      <c r="H19" s="94"/>
      <c r="I19" s="94"/>
    </row>
    <row r="20" spans="1:9">
      <c r="A20" s="94"/>
      <c r="B20" s="102" t="s">
        <v>1444</v>
      </c>
      <c r="E20" s="100"/>
      <c r="F20" s="103" t="s">
        <v>1445</v>
      </c>
      <c r="G20" s="94"/>
      <c r="H20" s="94"/>
      <c r="I20" s="94">
        <v>0</v>
      </c>
    </row>
    <row r="21" spans="1:9">
      <c r="A21" s="94"/>
      <c r="B21" s="102" t="s">
        <v>1444</v>
      </c>
      <c r="E21" s="100"/>
      <c r="F21" s="103" t="s">
        <v>1445</v>
      </c>
      <c r="G21" s="94"/>
      <c r="H21" s="94"/>
      <c r="I21" s="94">
        <v>0</v>
      </c>
    </row>
    <row r="22" spans="1:9">
      <c r="A22" s="94"/>
      <c r="B22" s="102" t="s">
        <v>1444</v>
      </c>
      <c r="E22" s="100"/>
      <c r="F22" s="103" t="s">
        <v>1445</v>
      </c>
      <c r="G22" s="94"/>
      <c r="H22" s="94"/>
      <c r="I22" s="94">
        <v>0</v>
      </c>
    </row>
    <row r="23" spans="1:9">
      <c r="A23" s="94"/>
      <c r="B23" s="102" t="s">
        <v>1444</v>
      </c>
      <c r="E23" s="100"/>
      <c r="F23" s="103" t="s">
        <v>1445</v>
      </c>
      <c r="G23" s="94"/>
      <c r="H23" s="94"/>
      <c r="I23" s="94">
        <v>0</v>
      </c>
    </row>
    <row r="24" spans="1:9" ht="15.75" thickBot="1">
      <c r="A24" s="94"/>
      <c r="B24" s="99"/>
      <c r="F24" s="94"/>
      <c r="G24" s="94"/>
      <c r="H24" s="94"/>
      <c r="I24" s="94"/>
    </row>
    <row r="25" spans="1:9" ht="15.75" thickBot="1">
      <c r="A25" s="94"/>
      <c r="B25" s="104"/>
      <c r="C25" s="105"/>
      <c r="D25" s="105"/>
      <c r="E25" s="106" t="s">
        <v>1446</v>
      </c>
      <c r="F25" s="107"/>
      <c r="G25" s="107"/>
      <c r="H25" s="107"/>
      <c r="I25" s="107">
        <v>0</v>
      </c>
    </row>
    <row r="26" spans="1:9">
      <c r="A26" s="108">
        <v>10</v>
      </c>
      <c r="B26" s="109" t="s">
        <v>1447</v>
      </c>
      <c r="E26" s="100"/>
      <c r="F26" s="94"/>
      <c r="G26" s="94"/>
      <c r="H26" s="94"/>
      <c r="I26" s="94"/>
    </row>
    <row r="27" spans="1:9">
      <c r="A27" s="94"/>
      <c r="B27" s="95" t="s">
        <v>1448</v>
      </c>
      <c r="C27" s="96"/>
      <c r="D27" s="96"/>
      <c r="E27" s="97"/>
      <c r="F27" s="98"/>
      <c r="G27" s="98"/>
      <c r="H27" s="98"/>
      <c r="I27" s="98"/>
    </row>
    <row r="28" spans="1:9">
      <c r="A28" s="94"/>
      <c r="B28" s="110">
        <v>0</v>
      </c>
      <c r="E28" s="100"/>
      <c r="F28" s="94"/>
      <c r="G28" s="94"/>
      <c r="H28" s="94"/>
      <c r="I28" s="94"/>
    </row>
    <row r="29" spans="1:9">
      <c r="A29" s="94"/>
      <c r="B29" s="99">
        <v>0</v>
      </c>
      <c r="E29" s="100"/>
      <c r="F29" s="94"/>
      <c r="G29" s="94"/>
      <c r="H29" s="94"/>
      <c r="I29" s="94"/>
    </row>
    <row r="30" spans="1:9">
      <c r="A30" s="94"/>
      <c r="B30" s="111" t="s">
        <v>1449</v>
      </c>
      <c r="E30" s="100"/>
      <c r="F30" s="94"/>
      <c r="G30" s="94"/>
      <c r="H30" s="94"/>
      <c r="I30" s="94"/>
    </row>
    <row r="31" spans="1:9">
      <c r="A31" s="94"/>
      <c r="B31" s="99">
        <v>0</v>
      </c>
      <c r="E31" s="100"/>
      <c r="F31" s="94"/>
      <c r="G31" s="94"/>
      <c r="H31" s="94"/>
      <c r="I31" s="94"/>
    </row>
    <row r="32" spans="1:9">
      <c r="A32" s="94"/>
      <c r="B32" s="99" t="s">
        <v>1450</v>
      </c>
      <c r="E32" s="100"/>
      <c r="F32" s="94"/>
      <c r="G32" s="94"/>
      <c r="H32" s="94"/>
      <c r="I32" s="94"/>
    </row>
    <row r="33" spans="1:9">
      <c r="A33" s="94"/>
      <c r="B33" s="99" t="s">
        <v>1451</v>
      </c>
      <c r="E33" s="100"/>
      <c r="F33" s="94" t="s">
        <v>1282</v>
      </c>
      <c r="G33" s="94"/>
      <c r="H33" s="94"/>
      <c r="I33" s="94">
        <v>0</v>
      </c>
    </row>
    <row r="34" spans="1:9">
      <c r="A34" s="94"/>
      <c r="B34" s="99">
        <v>0</v>
      </c>
      <c r="E34" s="100"/>
      <c r="F34" s="94"/>
      <c r="G34" s="94"/>
      <c r="H34" s="94"/>
      <c r="I34" s="94"/>
    </row>
    <row r="35" spans="1:9">
      <c r="A35" s="94"/>
      <c r="B35" s="99">
        <v>0</v>
      </c>
      <c r="E35" s="100"/>
      <c r="F35" s="94"/>
      <c r="G35" s="94"/>
      <c r="H35" s="94"/>
      <c r="I35" s="94"/>
    </row>
    <row r="36" spans="1:9">
      <c r="A36" s="94"/>
      <c r="B36" s="99">
        <v>0</v>
      </c>
      <c r="E36" s="100"/>
      <c r="F36" s="94"/>
      <c r="G36" s="94"/>
      <c r="H36" s="94"/>
      <c r="I36" s="94"/>
    </row>
    <row r="37" spans="1:9">
      <c r="A37" s="94"/>
      <c r="B37" s="99" t="s">
        <v>1452</v>
      </c>
      <c r="E37" s="100"/>
      <c r="F37" s="94" t="s">
        <v>1293</v>
      </c>
      <c r="G37" s="94"/>
      <c r="H37" s="94"/>
      <c r="I37" s="94">
        <v>0</v>
      </c>
    </row>
    <row r="38" spans="1:9">
      <c r="A38" s="94"/>
      <c r="B38" s="99">
        <v>0</v>
      </c>
      <c r="E38" s="100"/>
      <c r="F38" s="94"/>
      <c r="G38" s="94"/>
      <c r="H38" s="94"/>
      <c r="I38" s="94"/>
    </row>
    <row r="39" spans="1:9">
      <c r="A39" s="94"/>
      <c r="B39" s="99">
        <v>0</v>
      </c>
      <c r="E39" s="100"/>
      <c r="F39" s="94"/>
      <c r="G39" s="94"/>
      <c r="H39" s="94"/>
      <c r="I39" s="94"/>
    </row>
    <row r="40" spans="1:9">
      <c r="A40" s="94"/>
      <c r="B40" s="99">
        <v>0</v>
      </c>
      <c r="E40" s="100"/>
      <c r="F40" s="94"/>
      <c r="G40" s="94"/>
      <c r="H40" s="94"/>
      <c r="I40" s="94"/>
    </row>
    <row r="41" spans="1:9">
      <c r="A41" s="94"/>
      <c r="B41" s="99" t="s">
        <v>1453</v>
      </c>
      <c r="E41" s="100"/>
      <c r="F41" s="94" t="s">
        <v>1293</v>
      </c>
      <c r="G41" s="94"/>
      <c r="H41" s="94"/>
      <c r="I41" s="94">
        <v>0</v>
      </c>
    </row>
    <row r="42" spans="1:9">
      <c r="A42" s="94"/>
      <c r="B42" s="99">
        <v>0</v>
      </c>
      <c r="E42" s="100"/>
      <c r="F42" s="94"/>
      <c r="G42" s="94"/>
      <c r="H42" s="94"/>
      <c r="I42" s="94"/>
    </row>
    <row r="43" spans="1:9">
      <c r="A43" s="94"/>
      <c r="B43" s="99">
        <v>0</v>
      </c>
      <c r="E43" s="100"/>
      <c r="F43" s="94"/>
      <c r="G43" s="94"/>
      <c r="H43" s="94"/>
      <c r="I43" s="94"/>
    </row>
    <row r="44" spans="1:9">
      <c r="A44" s="94"/>
      <c r="B44" s="99">
        <v>0</v>
      </c>
      <c r="E44" s="100"/>
      <c r="F44" s="103"/>
      <c r="G44" s="94"/>
      <c r="H44" s="94"/>
      <c r="I44" s="94"/>
    </row>
    <row r="45" spans="1:9">
      <c r="A45" s="94"/>
      <c r="B45" s="102" t="s">
        <v>1444</v>
      </c>
      <c r="C45" s="112"/>
      <c r="D45" s="112"/>
      <c r="E45" s="112"/>
      <c r="F45" s="103" t="s">
        <v>1445</v>
      </c>
      <c r="G45" s="103"/>
      <c r="H45" s="103"/>
      <c r="I45" s="103">
        <v>0</v>
      </c>
    </row>
    <row r="46" spans="1:9">
      <c r="A46" s="94"/>
      <c r="B46" s="102" t="s">
        <v>1444</v>
      </c>
      <c r="C46" s="112"/>
      <c r="D46" s="112"/>
      <c r="E46" s="113"/>
      <c r="F46" s="103" t="s">
        <v>1445</v>
      </c>
      <c r="G46" s="103"/>
      <c r="H46" s="103"/>
      <c r="I46" s="103">
        <v>0</v>
      </c>
    </row>
    <row r="47" spans="1:9">
      <c r="A47" s="94"/>
      <c r="B47" s="102" t="s">
        <v>1444</v>
      </c>
      <c r="C47" s="112"/>
      <c r="D47" s="112"/>
      <c r="E47" s="112"/>
      <c r="F47" s="103" t="s">
        <v>1445</v>
      </c>
      <c r="G47" s="103"/>
      <c r="H47" s="103"/>
      <c r="I47" s="103">
        <v>0</v>
      </c>
    </row>
    <row r="48" spans="1:9">
      <c r="A48" s="94"/>
      <c r="B48" s="102" t="s">
        <v>1444</v>
      </c>
      <c r="C48" s="112"/>
      <c r="D48" s="112"/>
      <c r="E48" s="112"/>
      <c r="F48" s="103" t="s">
        <v>1445</v>
      </c>
      <c r="G48" s="103"/>
      <c r="H48" s="103"/>
      <c r="I48" s="103">
        <v>0</v>
      </c>
    </row>
    <row r="49" spans="1:9">
      <c r="A49" s="94"/>
      <c r="B49" s="102" t="s">
        <v>1444</v>
      </c>
      <c r="C49" s="112"/>
      <c r="D49" s="112"/>
      <c r="E49" s="114"/>
      <c r="F49" s="103" t="s">
        <v>1445</v>
      </c>
      <c r="G49" s="103"/>
      <c r="H49" s="103"/>
      <c r="I49" s="103">
        <v>0</v>
      </c>
    </row>
    <row r="50" spans="1:9">
      <c r="A50" s="94"/>
      <c r="B50" s="102" t="s">
        <v>1444</v>
      </c>
      <c r="C50" s="112"/>
      <c r="D50" s="112"/>
      <c r="E50" s="114"/>
      <c r="F50" s="103" t="s">
        <v>1445</v>
      </c>
      <c r="G50" s="103"/>
      <c r="H50" s="103"/>
      <c r="I50" s="103">
        <v>0</v>
      </c>
    </row>
    <row r="51" spans="1:9">
      <c r="A51" s="94"/>
      <c r="B51" s="102" t="s">
        <v>1444</v>
      </c>
      <c r="C51" s="112"/>
      <c r="D51" s="112"/>
      <c r="E51" s="114"/>
      <c r="F51" s="103" t="s">
        <v>1445</v>
      </c>
      <c r="G51" s="103"/>
      <c r="H51" s="103"/>
      <c r="I51" s="103">
        <v>0</v>
      </c>
    </row>
    <row r="52" spans="1:9" ht="15.75" thickBot="1">
      <c r="A52" s="94"/>
      <c r="B52" s="99">
        <v>0</v>
      </c>
      <c r="E52" s="100"/>
      <c r="F52" s="94"/>
      <c r="G52" s="94"/>
      <c r="H52" s="94"/>
      <c r="I52" s="94"/>
    </row>
    <row r="53" spans="1:9" ht="15.75" thickBot="1">
      <c r="A53" s="94"/>
      <c r="B53" s="115"/>
      <c r="C53" s="105"/>
      <c r="D53" s="105"/>
      <c r="E53" s="116" t="s">
        <v>1454</v>
      </c>
      <c r="F53" s="107"/>
      <c r="G53" s="107"/>
      <c r="H53" s="107"/>
      <c r="I53" s="107">
        <v>0</v>
      </c>
    </row>
    <row r="54" spans="1:9">
      <c r="A54" s="94"/>
      <c r="B54" s="99">
        <v>0</v>
      </c>
      <c r="E54" s="100"/>
      <c r="F54" s="94"/>
      <c r="G54" s="94"/>
      <c r="H54" s="94"/>
      <c r="I54" s="94"/>
    </row>
    <row r="55" spans="1:9">
      <c r="A55" s="94"/>
      <c r="B55" s="99">
        <v>0</v>
      </c>
      <c r="E55" s="100"/>
      <c r="F55" s="94"/>
      <c r="G55" s="94"/>
      <c r="H55" s="94"/>
      <c r="I55" s="94"/>
    </row>
    <row r="56" spans="1:9">
      <c r="A56" s="94"/>
      <c r="B56" s="111" t="s">
        <v>1455</v>
      </c>
      <c r="E56" s="100"/>
      <c r="F56" s="94"/>
      <c r="G56" s="94"/>
      <c r="H56" s="94"/>
      <c r="I56" s="94"/>
    </row>
    <row r="57" spans="1:9">
      <c r="A57" s="94"/>
      <c r="B57" s="99">
        <v>0</v>
      </c>
      <c r="E57" s="100"/>
      <c r="F57" s="94"/>
      <c r="G57" s="94"/>
      <c r="H57" s="94"/>
      <c r="I57" s="94"/>
    </row>
    <row r="58" spans="1:9">
      <c r="A58" s="94"/>
      <c r="B58" s="99" t="s">
        <v>1456</v>
      </c>
      <c r="E58" s="100"/>
      <c r="F58" s="94"/>
      <c r="G58" s="94"/>
      <c r="H58" s="94"/>
      <c r="I58" s="94"/>
    </row>
    <row r="59" spans="1:9">
      <c r="A59" s="94"/>
      <c r="B59" s="99">
        <v>0</v>
      </c>
      <c r="E59" s="100"/>
      <c r="F59" s="94"/>
      <c r="G59" s="94"/>
      <c r="H59" s="94"/>
      <c r="I59" s="94"/>
    </row>
    <row r="60" spans="1:9">
      <c r="A60" s="94"/>
      <c r="B60" s="99" t="s">
        <v>1457</v>
      </c>
      <c r="E60" s="100"/>
      <c r="F60" s="94" t="s">
        <v>1275</v>
      </c>
      <c r="G60" s="94"/>
      <c r="H60" s="94"/>
      <c r="I60" s="94">
        <v>0</v>
      </c>
    </row>
    <row r="61" spans="1:9">
      <c r="A61" s="94"/>
      <c r="B61" s="99" t="s">
        <v>1458</v>
      </c>
      <c r="E61" s="100"/>
      <c r="F61" s="94" t="s">
        <v>1275</v>
      </c>
      <c r="G61" s="94"/>
      <c r="H61" s="94"/>
      <c r="I61" s="94">
        <v>0</v>
      </c>
    </row>
    <row r="62" spans="1:9">
      <c r="A62" s="94"/>
      <c r="B62" s="99" t="s">
        <v>1459</v>
      </c>
      <c r="E62" s="100"/>
      <c r="F62" s="94" t="s">
        <v>1275</v>
      </c>
      <c r="G62" s="94"/>
      <c r="H62" s="94"/>
      <c r="I62" s="94">
        <v>0</v>
      </c>
    </row>
    <row r="63" spans="1:9">
      <c r="A63" s="94"/>
      <c r="B63" s="99" t="s">
        <v>1460</v>
      </c>
      <c r="E63" s="100"/>
      <c r="F63" s="94" t="s">
        <v>1275</v>
      </c>
      <c r="G63" s="94"/>
      <c r="H63" s="94"/>
      <c r="I63" s="94">
        <v>0</v>
      </c>
    </row>
    <row r="64" spans="1:9">
      <c r="A64" s="94"/>
      <c r="B64" s="99" t="s">
        <v>1461</v>
      </c>
      <c r="E64" s="100"/>
      <c r="F64" s="94" t="s">
        <v>1275</v>
      </c>
      <c r="G64" s="94"/>
      <c r="H64" s="94"/>
      <c r="I64" s="94">
        <v>0</v>
      </c>
    </row>
    <row r="65" spans="1:9">
      <c r="A65" s="94"/>
      <c r="B65" s="99" t="s">
        <v>1462</v>
      </c>
      <c r="E65" s="100"/>
      <c r="F65" s="94" t="s">
        <v>1275</v>
      </c>
      <c r="G65" s="94"/>
      <c r="H65" s="94"/>
      <c r="I65" s="94">
        <v>0</v>
      </c>
    </row>
    <row r="66" spans="1:9">
      <c r="A66" s="94"/>
      <c r="B66" s="99" t="s">
        <v>1463</v>
      </c>
      <c r="E66" s="100"/>
      <c r="F66" s="94" t="s">
        <v>1275</v>
      </c>
      <c r="G66" s="94"/>
      <c r="H66" s="94"/>
      <c r="I66" s="94">
        <v>0</v>
      </c>
    </row>
    <row r="67" spans="1:9">
      <c r="A67" s="94"/>
      <c r="B67" s="99" t="s">
        <v>1464</v>
      </c>
      <c r="E67" s="100"/>
      <c r="F67" s="94" t="s">
        <v>1275</v>
      </c>
      <c r="G67" s="94"/>
      <c r="H67" s="94"/>
      <c r="I67" s="94">
        <v>0</v>
      </c>
    </row>
    <row r="68" spans="1:9">
      <c r="A68" s="94"/>
      <c r="B68" s="99" t="s">
        <v>1465</v>
      </c>
      <c r="E68" s="100"/>
      <c r="F68" s="94" t="s">
        <v>1275</v>
      </c>
      <c r="G68" s="94"/>
      <c r="H68" s="94"/>
      <c r="I68" s="94">
        <v>0</v>
      </c>
    </row>
    <row r="69" spans="1:9">
      <c r="A69" s="94"/>
      <c r="B69" s="99" t="s">
        <v>1466</v>
      </c>
      <c r="E69" s="100"/>
      <c r="F69" s="94" t="s">
        <v>1275</v>
      </c>
      <c r="G69" s="94"/>
      <c r="H69" s="94"/>
      <c r="I69" s="94">
        <v>0</v>
      </c>
    </row>
    <row r="70" spans="1:9">
      <c r="A70" s="94"/>
      <c r="B70" s="99">
        <v>0</v>
      </c>
      <c r="E70" s="100"/>
      <c r="F70" s="94"/>
      <c r="G70" s="94"/>
      <c r="H70" s="94"/>
      <c r="I70" s="94"/>
    </row>
    <row r="71" spans="1:9">
      <c r="A71" s="94"/>
      <c r="B71" s="99">
        <v>0</v>
      </c>
      <c r="E71" s="100"/>
      <c r="F71" s="94"/>
      <c r="G71" s="94"/>
      <c r="H71" s="94"/>
      <c r="I71" s="94"/>
    </row>
    <row r="72" spans="1:9">
      <c r="A72" s="94"/>
      <c r="B72" s="99">
        <v>0</v>
      </c>
      <c r="E72" s="100"/>
      <c r="F72" s="94"/>
      <c r="G72" s="94"/>
      <c r="H72" s="94"/>
      <c r="I72" s="94"/>
    </row>
    <row r="73" spans="1:9">
      <c r="A73" s="94"/>
      <c r="B73" s="99">
        <v>0</v>
      </c>
      <c r="E73" s="100"/>
      <c r="F73" s="94"/>
      <c r="G73" s="94"/>
      <c r="H73" s="94"/>
      <c r="I73" s="94"/>
    </row>
    <row r="74" spans="1:9">
      <c r="A74" s="94"/>
      <c r="B74" s="99" t="s">
        <v>1467</v>
      </c>
      <c r="E74" s="100"/>
      <c r="F74" s="94" t="s">
        <v>1275</v>
      </c>
      <c r="G74" s="94"/>
      <c r="H74" s="94"/>
      <c r="I74" s="94">
        <v>0</v>
      </c>
    </row>
    <row r="75" spans="1:9">
      <c r="A75" s="94"/>
      <c r="B75" s="99">
        <v>0</v>
      </c>
      <c r="E75" s="100"/>
      <c r="F75" s="94"/>
      <c r="G75" s="94"/>
      <c r="H75" s="94"/>
      <c r="I75" s="94"/>
    </row>
    <row r="76" spans="1:9">
      <c r="A76" s="94"/>
      <c r="B76" s="99">
        <v>0</v>
      </c>
      <c r="E76" s="100"/>
      <c r="F76" s="94"/>
      <c r="G76" s="94"/>
      <c r="H76" s="94"/>
      <c r="I76" s="94"/>
    </row>
    <row r="77" spans="1:9">
      <c r="A77" s="94"/>
      <c r="B77" s="99">
        <v>0</v>
      </c>
      <c r="E77" s="100"/>
      <c r="F77" s="94"/>
      <c r="G77" s="94"/>
      <c r="H77" s="94"/>
      <c r="I77" s="94"/>
    </row>
    <row r="78" spans="1:9">
      <c r="A78" s="94"/>
      <c r="B78" s="99" t="s">
        <v>1468</v>
      </c>
      <c r="E78" s="100"/>
      <c r="F78" s="94" t="s">
        <v>1275</v>
      </c>
      <c r="G78" s="94"/>
      <c r="H78" s="94"/>
      <c r="I78" s="94">
        <v>0</v>
      </c>
    </row>
    <row r="79" spans="1:9">
      <c r="A79" s="94"/>
      <c r="B79" s="99">
        <v>0</v>
      </c>
      <c r="E79" s="100"/>
      <c r="F79" s="94"/>
      <c r="G79" s="94"/>
      <c r="H79" s="94"/>
      <c r="I79" s="94"/>
    </row>
    <row r="80" spans="1:9">
      <c r="A80" s="94"/>
      <c r="B80" s="99">
        <v>0</v>
      </c>
      <c r="E80" s="100"/>
      <c r="F80" s="94"/>
      <c r="G80" s="94"/>
      <c r="H80" s="94"/>
      <c r="I80" s="94"/>
    </row>
    <row r="81" spans="1:9">
      <c r="A81" s="94"/>
      <c r="B81" s="99" t="s">
        <v>1469</v>
      </c>
      <c r="E81" s="100"/>
      <c r="F81" s="94" t="s">
        <v>1275</v>
      </c>
      <c r="G81" s="94"/>
      <c r="H81" s="94"/>
      <c r="I81" s="94">
        <v>0</v>
      </c>
    </row>
    <row r="82" spans="1:9">
      <c r="A82" s="94"/>
      <c r="B82" s="99">
        <v>0</v>
      </c>
      <c r="E82" s="100"/>
      <c r="F82" s="94"/>
      <c r="G82" s="94"/>
      <c r="H82" s="94"/>
      <c r="I82" s="94"/>
    </row>
    <row r="83" spans="1:9">
      <c r="A83" s="94"/>
      <c r="B83" s="99">
        <v>0</v>
      </c>
      <c r="E83" s="100"/>
      <c r="F83" s="94"/>
      <c r="G83" s="94"/>
      <c r="H83" s="94"/>
      <c r="I83" s="94"/>
    </row>
    <row r="84" spans="1:9">
      <c r="A84" s="94"/>
      <c r="B84" s="99" t="s">
        <v>1470</v>
      </c>
      <c r="E84" s="100"/>
      <c r="F84" s="94" t="s">
        <v>1282</v>
      </c>
      <c r="G84" s="94"/>
      <c r="H84" s="94"/>
      <c r="I84" s="94">
        <v>0</v>
      </c>
    </row>
    <row r="85" spans="1:9">
      <c r="A85" s="94"/>
      <c r="B85" s="99">
        <v>0</v>
      </c>
      <c r="E85" s="100"/>
      <c r="F85" s="94"/>
      <c r="G85" s="94"/>
      <c r="H85" s="94"/>
      <c r="I85" s="94"/>
    </row>
    <row r="86" spans="1:9">
      <c r="A86" s="94"/>
      <c r="B86" s="99">
        <v>0</v>
      </c>
      <c r="E86" s="100"/>
      <c r="F86" s="94"/>
      <c r="G86" s="94"/>
      <c r="H86" s="94"/>
      <c r="I86" s="94"/>
    </row>
    <row r="87" spans="1:9">
      <c r="A87" s="94"/>
      <c r="B87" s="99" t="s">
        <v>1471</v>
      </c>
      <c r="E87" s="100"/>
      <c r="F87" s="94"/>
      <c r="G87" s="94"/>
      <c r="H87" s="94"/>
      <c r="I87" s="94"/>
    </row>
    <row r="88" spans="1:9">
      <c r="A88" s="94"/>
      <c r="B88" s="99" t="s">
        <v>1472</v>
      </c>
      <c r="E88" s="100"/>
      <c r="F88" s="94" t="s">
        <v>1275</v>
      </c>
      <c r="G88" s="94"/>
      <c r="H88" s="94"/>
      <c r="I88" s="94">
        <v>0</v>
      </c>
    </row>
    <row r="89" spans="1:9">
      <c r="A89" s="94"/>
      <c r="B89" s="99" t="s">
        <v>1473</v>
      </c>
      <c r="E89" s="100"/>
      <c r="F89" s="94" t="s">
        <v>1275</v>
      </c>
      <c r="G89" s="94"/>
      <c r="H89" s="94"/>
      <c r="I89" s="94">
        <v>0</v>
      </c>
    </row>
    <row r="90" spans="1:9">
      <c r="A90" s="94"/>
      <c r="B90" s="99" t="s">
        <v>1474</v>
      </c>
      <c r="E90" s="100"/>
      <c r="F90" s="94" t="s">
        <v>1275</v>
      </c>
      <c r="G90" s="94"/>
      <c r="H90" s="94"/>
      <c r="I90" s="94">
        <v>0</v>
      </c>
    </row>
    <row r="91" spans="1:9">
      <c r="A91" s="94"/>
      <c r="B91" s="99" t="s">
        <v>1475</v>
      </c>
      <c r="E91" s="100"/>
      <c r="F91" s="94" t="s">
        <v>1275</v>
      </c>
      <c r="G91" s="94"/>
      <c r="H91" s="94"/>
      <c r="I91" s="94">
        <v>0</v>
      </c>
    </row>
    <row r="92" spans="1:9">
      <c r="A92" s="94"/>
      <c r="B92" s="99" t="s">
        <v>1476</v>
      </c>
      <c r="E92" s="100"/>
      <c r="F92" s="94" t="s">
        <v>1275</v>
      </c>
      <c r="G92" s="94"/>
      <c r="H92" s="94"/>
      <c r="I92" s="94">
        <v>0</v>
      </c>
    </row>
    <row r="93" spans="1:9">
      <c r="A93" s="94"/>
      <c r="B93" s="99" t="s">
        <v>1477</v>
      </c>
      <c r="E93" s="100"/>
      <c r="F93" s="94" t="s">
        <v>1275</v>
      </c>
      <c r="G93" s="94"/>
      <c r="H93" s="94"/>
      <c r="I93" s="94">
        <v>0</v>
      </c>
    </row>
    <row r="94" spans="1:9">
      <c r="A94" s="94"/>
      <c r="B94" s="99" t="s">
        <v>1478</v>
      </c>
      <c r="E94" s="100"/>
      <c r="F94" s="94" t="s">
        <v>1275</v>
      </c>
      <c r="G94" s="94"/>
      <c r="H94" s="94"/>
      <c r="I94" s="94">
        <v>0</v>
      </c>
    </row>
    <row r="95" spans="1:9">
      <c r="A95" s="94"/>
      <c r="B95" s="99" t="s">
        <v>1479</v>
      </c>
      <c r="E95" s="100"/>
      <c r="F95" s="94" t="s">
        <v>1275</v>
      </c>
      <c r="G95" s="94"/>
      <c r="H95" s="94"/>
      <c r="I95" s="94">
        <v>0</v>
      </c>
    </row>
    <row r="96" spans="1:9">
      <c r="A96" s="94"/>
      <c r="B96" s="99">
        <v>0</v>
      </c>
      <c r="E96" s="100"/>
      <c r="F96" s="94"/>
      <c r="G96" s="94"/>
      <c r="H96" s="94"/>
      <c r="I96" s="94"/>
    </row>
    <row r="97" spans="1:9">
      <c r="A97" s="94"/>
      <c r="B97" s="99">
        <v>0</v>
      </c>
      <c r="E97" s="100"/>
      <c r="F97" s="94"/>
      <c r="G97" s="94"/>
      <c r="H97" s="94"/>
      <c r="I97" s="94"/>
    </row>
    <row r="98" spans="1:9">
      <c r="A98" s="94"/>
      <c r="B98" s="99">
        <v>0</v>
      </c>
      <c r="E98" s="100"/>
      <c r="F98" s="94"/>
      <c r="G98" s="94"/>
      <c r="H98" s="94"/>
      <c r="I98" s="94"/>
    </row>
    <row r="99" spans="1:9">
      <c r="A99" s="94"/>
      <c r="B99" s="99" t="s">
        <v>1480</v>
      </c>
      <c r="E99" s="100"/>
      <c r="F99" s="94" t="s">
        <v>1293</v>
      </c>
      <c r="G99" s="94"/>
      <c r="H99" s="94"/>
      <c r="I99" s="94">
        <v>0</v>
      </c>
    </row>
    <row r="100" spans="1:9">
      <c r="A100" s="94"/>
      <c r="B100" s="99"/>
      <c r="E100" s="100"/>
      <c r="F100" s="94"/>
      <c r="G100" s="94"/>
      <c r="H100" s="94"/>
      <c r="I100" s="94"/>
    </row>
    <row r="101" spans="1:9">
      <c r="A101" s="94"/>
      <c r="B101" s="99">
        <v>0</v>
      </c>
      <c r="E101" s="100"/>
      <c r="F101" s="94"/>
      <c r="G101" s="94"/>
      <c r="H101" s="94"/>
      <c r="I101" s="94"/>
    </row>
    <row r="102" spans="1:9">
      <c r="A102" s="94"/>
      <c r="B102" s="102" t="s">
        <v>1444</v>
      </c>
      <c r="C102" s="112"/>
      <c r="D102" s="112"/>
      <c r="E102" s="114"/>
      <c r="F102" s="103" t="s">
        <v>1445</v>
      </c>
      <c r="G102" s="103"/>
      <c r="H102" s="103"/>
      <c r="I102" s="103">
        <v>0</v>
      </c>
    </row>
    <row r="103" spans="1:9">
      <c r="A103" s="94"/>
      <c r="B103" s="102" t="s">
        <v>1444</v>
      </c>
      <c r="C103" s="112"/>
      <c r="D103" s="112"/>
      <c r="E103" s="114"/>
      <c r="F103" s="103" t="s">
        <v>1445</v>
      </c>
      <c r="G103" s="103"/>
      <c r="H103" s="103"/>
      <c r="I103" s="103">
        <v>0</v>
      </c>
    </row>
    <row r="104" spans="1:9">
      <c r="A104" s="94"/>
      <c r="B104" s="102" t="s">
        <v>1444</v>
      </c>
      <c r="C104" s="112"/>
      <c r="D104" s="112"/>
      <c r="E104" s="114"/>
      <c r="F104" s="103" t="s">
        <v>1445</v>
      </c>
      <c r="G104" s="103"/>
      <c r="H104" s="103"/>
      <c r="I104" s="103">
        <v>0</v>
      </c>
    </row>
    <row r="105" spans="1:9">
      <c r="A105" s="94"/>
      <c r="B105" s="102" t="s">
        <v>1444</v>
      </c>
      <c r="C105" s="112"/>
      <c r="D105" s="112"/>
      <c r="E105" s="114"/>
      <c r="F105" s="103" t="s">
        <v>1445</v>
      </c>
      <c r="G105" s="103"/>
      <c r="H105" s="103"/>
      <c r="I105" s="103">
        <v>0</v>
      </c>
    </row>
    <row r="106" spans="1:9">
      <c r="A106" s="94"/>
      <c r="B106" s="102" t="s">
        <v>1444</v>
      </c>
      <c r="C106" s="112"/>
      <c r="D106" s="112"/>
      <c r="E106" s="114"/>
      <c r="F106" s="103" t="s">
        <v>1445</v>
      </c>
      <c r="G106" s="103"/>
      <c r="H106" s="103"/>
      <c r="I106" s="103">
        <v>0</v>
      </c>
    </row>
    <row r="107" spans="1:9">
      <c r="A107" s="94"/>
      <c r="B107" s="102" t="s">
        <v>1444</v>
      </c>
      <c r="C107" s="112"/>
      <c r="D107" s="112"/>
      <c r="E107" s="114"/>
      <c r="F107" s="103" t="s">
        <v>1445</v>
      </c>
      <c r="G107" s="103"/>
      <c r="H107" s="103"/>
      <c r="I107" s="103">
        <v>0</v>
      </c>
    </row>
    <row r="108" spans="1:9">
      <c r="A108" s="94"/>
      <c r="B108" s="102" t="s">
        <v>1444</v>
      </c>
      <c r="C108" s="112"/>
      <c r="D108" s="112"/>
      <c r="E108" s="114"/>
      <c r="F108" s="103" t="s">
        <v>1445</v>
      </c>
      <c r="G108" s="103"/>
      <c r="H108" s="103"/>
      <c r="I108" s="103">
        <v>0</v>
      </c>
    </row>
    <row r="109" spans="1:9">
      <c r="A109" s="94"/>
      <c r="B109" s="102" t="s">
        <v>1444</v>
      </c>
      <c r="C109" s="112"/>
      <c r="D109" s="112"/>
      <c r="E109" s="114"/>
      <c r="F109" s="103" t="s">
        <v>1445</v>
      </c>
      <c r="G109" s="103"/>
      <c r="H109" s="103"/>
      <c r="I109" s="103">
        <v>0</v>
      </c>
    </row>
    <row r="110" spans="1:9">
      <c r="A110" s="94"/>
      <c r="B110" s="102" t="s">
        <v>1444</v>
      </c>
      <c r="C110" s="112"/>
      <c r="D110" s="112"/>
      <c r="E110" s="114"/>
      <c r="F110" s="103" t="s">
        <v>1445</v>
      </c>
      <c r="G110" s="103"/>
      <c r="H110" s="103"/>
      <c r="I110" s="103">
        <v>0</v>
      </c>
    </row>
    <row r="111" spans="1:9" ht="15.75" thickBot="1">
      <c r="A111" s="94"/>
      <c r="B111" s="102"/>
      <c r="C111" s="112"/>
      <c r="D111" s="112"/>
      <c r="E111" s="114"/>
      <c r="F111" s="103"/>
      <c r="G111" s="103"/>
      <c r="H111" s="103"/>
      <c r="I111" s="103"/>
    </row>
    <row r="112" spans="1:9" ht="15.75" thickBot="1">
      <c r="A112" s="94"/>
      <c r="B112" s="115"/>
      <c r="C112" s="105"/>
      <c r="D112" s="105"/>
      <c r="E112" s="116" t="s">
        <v>1481</v>
      </c>
      <c r="F112" s="107"/>
      <c r="G112" s="107"/>
      <c r="H112" s="107"/>
      <c r="I112" s="107">
        <v>0</v>
      </c>
    </row>
    <row r="113" spans="1:9">
      <c r="A113" s="94"/>
      <c r="B113" s="99">
        <v>0</v>
      </c>
      <c r="E113" s="100"/>
      <c r="F113" s="94"/>
      <c r="G113" s="94"/>
      <c r="H113" s="94"/>
      <c r="I113" s="94"/>
    </row>
    <row r="114" spans="1:9">
      <c r="A114" s="94"/>
      <c r="B114" s="111" t="s">
        <v>1482</v>
      </c>
      <c r="E114" s="100"/>
      <c r="F114" s="94"/>
      <c r="G114" s="94"/>
      <c r="H114" s="94"/>
      <c r="I114" s="94"/>
    </row>
    <row r="115" spans="1:9">
      <c r="A115" s="94"/>
      <c r="B115" s="99">
        <v>0</v>
      </c>
      <c r="E115" s="100"/>
      <c r="F115" s="94"/>
      <c r="G115" s="94"/>
      <c r="H115" s="94"/>
      <c r="I115" s="94"/>
    </row>
    <row r="116" spans="1:9">
      <c r="A116" s="94"/>
      <c r="B116" s="99">
        <v>0</v>
      </c>
      <c r="E116" s="100"/>
      <c r="F116" s="117"/>
      <c r="G116" s="94"/>
      <c r="H116" s="94"/>
      <c r="I116" s="94"/>
    </row>
    <row r="117" spans="1:9">
      <c r="A117" s="94"/>
      <c r="B117" s="99">
        <v>0</v>
      </c>
      <c r="E117" s="100"/>
      <c r="F117" s="117"/>
      <c r="G117" s="94"/>
      <c r="H117" s="94"/>
      <c r="I117" s="94"/>
    </row>
    <row r="118" spans="1:9">
      <c r="A118" s="94"/>
      <c r="B118" s="99" t="s">
        <v>1483</v>
      </c>
      <c r="E118" s="100"/>
      <c r="F118" s="117"/>
      <c r="G118" s="94"/>
      <c r="H118" s="94"/>
      <c r="I118" s="94"/>
    </row>
    <row r="119" spans="1:9">
      <c r="A119" s="94"/>
      <c r="B119" s="99" t="s">
        <v>1484</v>
      </c>
      <c r="E119" s="100"/>
      <c r="F119" s="117" t="s">
        <v>1282</v>
      </c>
      <c r="G119" s="94"/>
      <c r="H119" s="94"/>
      <c r="I119" s="94">
        <v>0</v>
      </c>
    </row>
    <row r="120" spans="1:9">
      <c r="A120" s="94"/>
      <c r="B120" s="99" t="s">
        <v>1484</v>
      </c>
      <c r="E120" s="100"/>
      <c r="F120" s="117" t="s">
        <v>1282</v>
      </c>
      <c r="G120" s="94"/>
      <c r="H120" s="94"/>
      <c r="I120" s="94">
        <v>0</v>
      </c>
    </row>
    <row r="121" spans="1:9">
      <c r="A121" s="94"/>
      <c r="B121" s="99" t="s">
        <v>1484</v>
      </c>
      <c r="E121" s="100"/>
      <c r="F121" s="117" t="s">
        <v>1282</v>
      </c>
      <c r="G121" s="94"/>
      <c r="H121" s="94"/>
      <c r="I121" s="94">
        <v>0</v>
      </c>
    </row>
    <row r="122" spans="1:9">
      <c r="A122" s="94"/>
      <c r="B122" s="99" t="s">
        <v>1484</v>
      </c>
      <c r="E122" s="100"/>
      <c r="F122" s="117" t="s">
        <v>1282</v>
      </c>
      <c r="G122" s="94"/>
      <c r="H122" s="94"/>
      <c r="I122" s="94">
        <v>0</v>
      </c>
    </row>
    <row r="123" spans="1:9">
      <c r="A123" s="94"/>
      <c r="B123" s="99" t="s">
        <v>1484</v>
      </c>
      <c r="E123" s="100"/>
      <c r="F123" s="117" t="s">
        <v>1282</v>
      </c>
      <c r="G123" s="94"/>
      <c r="H123" s="94"/>
      <c r="I123" s="94">
        <v>0</v>
      </c>
    </row>
    <row r="124" spans="1:9">
      <c r="A124" s="94"/>
      <c r="B124" s="99">
        <v>0</v>
      </c>
      <c r="E124" s="100"/>
      <c r="F124" s="103"/>
      <c r="G124" s="94"/>
      <c r="H124" s="94"/>
      <c r="I124" s="94"/>
    </row>
    <row r="125" spans="1:9">
      <c r="A125" s="94"/>
      <c r="B125" s="99">
        <v>0</v>
      </c>
      <c r="E125" s="100"/>
      <c r="F125" s="103"/>
      <c r="G125" s="94"/>
      <c r="H125" s="94"/>
      <c r="I125" s="94"/>
    </row>
    <row r="126" spans="1:9">
      <c r="A126" s="94"/>
      <c r="B126" s="99">
        <v>0</v>
      </c>
      <c r="E126" s="100"/>
      <c r="F126" s="103"/>
      <c r="G126" s="94"/>
      <c r="H126" s="94"/>
      <c r="I126" s="94"/>
    </row>
    <row r="127" spans="1:9">
      <c r="A127" s="94"/>
      <c r="B127" s="99" t="s">
        <v>1485</v>
      </c>
      <c r="F127" s="103"/>
      <c r="G127" s="94"/>
      <c r="H127" s="94"/>
      <c r="I127" s="94"/>
    </row>
    <row r="128" spans="1:9">
      <c r="A128" s="94"/>
      <c r="B128" s="99" t="s">
        <v>1484</v>
      </c>
      <c r="E128" s="118"/>
      <c r="F128" s="117" t="s">
        <v>1282</v>
      </c>
      <c r="G128" s="94"/>
      <c r="H128" s="94"/>
      <c r="I128" s="94">
        <v>0</v>
      </c>
    </row>
    <row r="129" spans="1:9">
      <c r="A129" s="94"/>
      <c r="B129" s="99" t="s">
        <v>1484</v>
      </c>
      <c r="E129" s="100"/>
      <c r="F129" s="117" t="s">
        <v>1282</v>
      </c>
      <c r="G129" s="94"/>
      <c r="H129" s="94"/>
      <c r="I129" s="94">
        <v>0</v>
      </c>
    </row>
    <row r="130" spans="1:9">
      <c r="A130" s="94"/>
      <c r="B130" s="99" t="s">
        <v>1484</v>
      </c>
      <c r="E130" s="100"/>
      <c r="F130" s="117" t="s">
        <v>1282</v>
      </c>
      <c r="G130" s="94"/>
      <c r="H130" s="94"/>
      <c r="I130" s="94">
        <v>0</v>
      </c>
    </row>
    <row r="131" spans="1:9">
      <c r="A131" s="94"/>
      <c r="B131" s="99" t="s">
        <v>1484</v>
      </c>
      <c r="E131" s="100"/>
      <c r="F131" s="94" t="s">
        <v>1282</v>
      </c>
      <c r="G131" s="94"/>
      <c r="H131" s="94"/>
      <c r="I131" s="94">
        <v>0</v>
      </c>
    </row>
    <row r="132" spans="1:9">
      <c r="A132" s="94"/>
      <c r="B132" s="99" t="s">
        <v>1484</v>
      </c>
      <c r="E132" s="100"/>
      <c r="F132" s="94" t="s">
        <v>1282</v>
      </c>
      <c r="G132" s="94"/>
      <c r="H132" s="94"/>
      <c r="I132" s="94">
        <v>0</v>
      </c>
    </row>
    <row r="133" spans="1:9">
      <c r="A133" s="94"/>
      <c r="B133" s="99">
        <v>0</v>
      </c>
      <c r="E133" s="100"/>
      <c r="F133" s="94"/>
      <c r="G133" s="94"/>
      <c r="H133" s="94"/>
      <c r="I133" s="94"/>
    </row>
    <row r="134" spans="1:9">
      <c r="A134" s="94"/>
      <c r="B134" s="99">
        <v>0</v>
      </c>
      <c r="E134" s="100"/>
      <c r="F134" s="94"/>
      <c r="G134" s="94"/>
      <c r="H134" s="94"/>
      <c r="I134" s="94"/>
    </row>
    <row r="135" spans="1:9">
      <c r="A135" s="94"/>
      <c r="B135" s="99">
        <v>0</v>
      </c>
      <c r="E135" s="100"/>
      <c r="F135" s="94"/>
      <c r="G135" s="94"/>
      <c r="H135" s="94"/>
      <c r="I135" s="94"/>
    </row>
    <row r="136" spans="1:9">
      <c r="A136" s="94"/>
      <c r="B136" s="99">
        <v>0</v>
      </c>
      <c r="E136" s="100"/>
      <c r="F136" s="94"/>
      <c r="G136" s="94"/>
      <c r="H136" s="94"/>
      <c r="I136" s="94"/>
    </row>
    <row r="137" spans="1:9">
      <c r="A137" s="94"/>
      <c r="B137" s="99" t="s">
        <v>1486</v>
      </c>
      <c r="E137" s="100"/>
      <c r="F137" s="94" t="s">
        <v>1282</v>
      </c>
      <c r="G137" s="94"/>
      <c r="H137" s="94"/>
      <c r="I137" s="94">
        <v>0</v>
      </c>
    </row>
    <row r="138" spans="1:9">
      <c r="A138" s="94"/>
      <c r="B138" s="99">
        <v>0</v>
      </c>
      <c r="E138" s="100"/>
      <c r="F138" s="94"/>
      <c r="G138" s="94"/>
      <c r="H138" s="94"/>
      <c r="I138" s="94"/>
    </row>
    <row r="139" spans="1:9">
      <c r="A139" s="94"/>
      <c r="B139" s="99">
        <v>0</v>
      </c>
      <c r="E139" s="100"/>
      <c r="F139" s="94"/>
      <c r="G139" s="94"/>
      <c r="H139" s="94"/>
      <c r="I139" s="94"/>
    </row>
    <row r="140" spans="1:9">
      <c r="A140" s="94"/>
      <c r="B140" s="99">
        <v>0</v>
      </c>
      <c r="E140" s="100"/>
      <c r="F140" s="94"/>
      <c r="G140" s="94"/>
      <c r="H140" s="94"/>
      <c r="I140" s="94"/>
    </row>
    <row r="141" spans="1:9">
      <c r="A141" s="94"/>
      <c r="B141" s="102" t="s">
        <v>1444</v>
      </c>
      <c r="C141" s="112"/>
      <c r="D141" s="112"/>
      <c r="E141" s="114"/>
      <c r="F141" s="103" t="s">
        <v>1445</v>
      </c>
      <c r="G141" s="103"/>
      <c r="H141" s="103"/>
      <c r="I141" s="103">
        <v>0</v>
      </c>
    </row>
    <row r="142" spans="1:9">
      <c r="A142" s="94"/>
      <c r="B142" s="102" t="s">
        <v>1444</v>
      </c>
      <c r="C142" s="112"/>
      <c r="D142" s="112"/>
      <c r="E142" s="114"/>
      <c r="F142" s="103" t="s">
        <v>1445</v>
      </c>
      <c r="G142" s="103"/>
      <c r="H142" s="103"/>
      <c r="I142" s="103">
        <v>0</v>
      </c>
    </row>
    <row r="143" spans="1:9">
      <c r="A143" s="94"/>
      <c r="B143" s="102" t="s">
        <v>1444</v>
      </c>
      <c r="C143" s="112"/>
      <c r="D143" s="112"/>
      <c r="E143" s="114"/>
      <c r="F143" s="103" t="s">
        <v>1445</v>
      </c>
      <c r="G143" s="103"/>
      <c r="H143" s="103"/>
      <c r="I143" s="103">
        <v>0</v>
      </c>
    </row>
    <row r="144" spans="1:9">
      <c r="A144" s="94"/>
      <c r="B144" s="102" t="s">
        <v>1444</v>
      </c>
      <c r="C144" s="112"/>
      <c r="D144" s="112"/>
      <c r="E144" s="114"/>
      <c r="F144" s="103" t="s">
        <v>1445</v>
      </c>
      <c r="G144" s="103"/>
      <c r="H144" s="103"/>
      <c r="I144" s="103">
        <v>0</v>
      </c>
    </row>
    <row r="145" spans="1:9">
      <c r="A145" s="94"/>
      <c r="B145" s="102" t="s">
        <v>1444</v>
      </c>
      <c r="C145" s="112"/>
      <c r="D145" s="112"/>
      <c r="E145" s="114"/>
      <c r="F145" s="103" t="s">
        <v>1445</v>
      </c>
      <c r="G145" s="103"/>
      <c r="H145" s="103"/>
      <c r="I145" s="103">
        <v>0</v>
      </c>
    </row>
    <row r="146" spans="1:9">
      <c r="A146" s="94"/>
      <c r="B146" s="102" t="s">
        <v>1444</v>
      </c>
      <c r="C146" s="112"/>
      <c r="D146" s="112"/>
      <c r="E146" s="114"/>
      <c r="F146" s="103" t="s">
        <v>1445</v>
      </c>
      <c r="G146" s="103"/>
      <c r="H146" s="103"/>
      <c r="I146" s="103">
        <v>0</v>
      </c>
    </row>
    <row r="147" spans="1:9">
      <c r="A147" s="94"/>
      <c r="B147" s="102" t="s">
        <v>1444</v>
      </c>
      <c r="C147" s="112"/>
      <c r="D147" s="112"/>
      <c r="E147" s="114"/>
      <c r="F147" s="103" t="s">
        <v>1445</v>
      </c>
      <c r="G147" s="103"/>
      <c r="H147" s="103"/>
      <c r="I147" s="103">
        <v>0</v>
      </c>
    </row>
    <row r="148" spans="1:9">
      <c r="A148" s="94"/>
      <c r="B148" s="102" t="s">
        <v>1444</v>
      </c>
      <c r="C148" s="112"/>
      <c r="D148" s="112"/>
      <c r="E148" s="114"/>
      <c r="F148" s="103" t="s">
        <v>1445</v>
      </c>
      <c r="G148" s="103"/>
      <c r="H148" s="103"/>
      <c r="I148" s="103">
        <v>0</v>
      </c>
    </row>
    <row r="149" spans="1:9">
      <c r="A149" s="94"/>
      <c r="B149" s="102" t="s">
        <v>1444</v>
      </c>
      <c r="C149" s="112"/>
      <c r="D149" s="112"/>
      <c r="E149" s="112"/>
      <c r="F149" s="103" t="s">
        <v>1445</v>
      </c>
      <c r="G149" s="103"/>
      <c r="H149" s="103"/>
      <c r="I149" s="103">
        <v>0</v>
      </c>
    </row>
    <row r="150" spans="1:9">
      <c r="A150" s="94"/>
      <c r="B150" s="102" t="s">
        <v>1444</v>
      </c>
      <c r="C150" s="112"/>
      <c r="D150" s="112"/>
      <c r="E150" s="113"/>
      <c r="F150" s="103" t="s">
        <v>1445</v>
      </c>
      <c r="G150" s="103"/>
      <c r="H150" s="103"/>
      <c r="I150" s="103">
        <v>0</v>
      </c>
    </row>
    <row r="151" spans="1:9">
      <c r="A151" s="94"/>
      <c r="B151" s="102" t="s">
        <v>1444</v>
      </c>
      <c r="C151" s="112"/>
      <c r="D151" s="112"/>
      <c r="E151" s="119"/>
      <c r="F151" s="103" t="s">
        <v>1445</v>
      </c>
      <c r="G151" s="103"/>
      <c r="H151" s="103"/>
      <c r="I151" s="103">
        <v>0</v>
      </c>
    </row>
    <row r="152" spans="1:9">
      <c r="A152" s="94"/>
      <c r="B152" s="102" t="s">
        <v>1444</v>
      </c>
      <c r="C152" s="112"/>
      <c r="D152" s="112"/>
      <c r="E152" s="113"/>
      <c r="F152" s="103" t="s">
        <v>1445</v>
      </c>
      <c r="G152" s="103"/>
      <c r="H152" s="103"/>
      <c r="I152" s="103">
        <v>0</v>
      </c>
    </row>
    <row r="153" spans="1:9" ht="15.75" thickBot="1">
      <c r="A153" s="94"/>
      <c r="B153" s="99"/>
      <c r="F153" s="117"/>
      <c r="G153" s="94"/>
      <c r="H153" s="94"/>
      <c r="I153" s="94"/>
    </row>
    <row r="154" spans="1:9" ht="15.75" thickBot="1">
      <c r="A154" s="108">
        <v>1</v>
      </c>
      <c r="B154" s="115"/>
      <c r="C154" s="105"/>
      <c r="D154" s="105"/>
      <c r="E154" s="116" t="s">
        <v>1487</v>
      </c>
      <c r="F154" s="107"/>
      <c r="G154" s="107"/>
      <c r="H154" s="107"/>
      <c r="I154" s="107">
        <v>0</v>
      </c>
    </row>
    <row r="155" spans="1:9">
      <c r="A155" s="94"/>
      <c r="B155" s="99">
        <v>0</v>
      </c>
      <c r="F155" s="94"/>
      <c r="G155" s="94"/>
      <c r="H155" s="94"/>
      <c r="I155" s="94"/>
    </row>
    <row r="156" spans="1:9">
      <c r="A156" s="94"/>
      <c r="B156" s="111" t="s">
        <v>1488</v>
      </c>
      <c r="F156" s="94"/>
      <c r="G156" s="94"/>
      <c r="H156" s="94"/>
      <c r="I156" s="94"/>
    </row>
    <row r="157" spans="1:9">
      <c r="A157" s="94"/>
      <c r="B157" s="99">
        <v>0</v>
      </c>
      <c r="F157" s="94"/>
      <c r="G157" s="94"/>
      <c r="H157" s="94"/>
      <c r="I157" s="94"/>
    </row>
    <row r="158" spans="1:9">
      <c r="A158" s="94"/>
      <c r="B158" s="99" t="s">
        <v>1489</v>
      </c>
      <c r="F158" s="94" t="s">
        <v>1293</v>
      </c>
      <c r="G158" s="94"/>
      <c r="H158" s="94"/>
      <c r="I158" s="94">
        <v>0</v>
      </c>
    </row>
    <row r="159" spans="1:9">
      <c r="A159" s="94"/>
      <c r="B159" s="99">
        <v>0</v>
      </c>
      <c r="E159" s="118"/>
      <c r="F159" s="94"/>
      <c r="G159" s="94"/>
      <c r="H159" s="94"/>
      <c r="I159" s="94"/>
    </row>
    <row r="160" spans="1:9">
      <c r="A160" s="94"/>
      <c r="B160" s="99">
        <v>0</v>
      </c>
      <c r="F160" s="94"/>
      <c r="G160" s="94"/>
      <c r="H160" s="94"/>
      <c r="I160" s="94"/>
    </row>
    <row r="161" spans="1:9">
      <c r="A161" s="94"/>
      <c r="B161" s="99">
        <v>0</v>
      </c>
      <c r="E161" s="100"/>
      <c r="F161" s="94"/>
      <c r="G161" s="94"/>
      <c r="H161" s="94"/>
      <c r="I161" s="94"/>
    </row>
    <row r="162" spans="1:9">
      <c r="A162" s="94"/>
      <c r="B162" s="99" t="s">
        <v>1490</v>
      </c>
      <c r="E162" s="100"/>
      <c r="F162" s="94" t="s">
        <v>1293</v>
      </c>
      <c r="G162" s="94"/>
      <c r="H162" s="94"/>
      <c r="I162" s="94">
        <v>0</v>
      </c>
    </row>
    <row r="163" spans="1:9">
      <c r="A163" s="94"/>
      <c r="B163" s="99">
        <v>0</v>
      </c>
      <c r="E163" s="100"/>
      <c r="F163" s="94"/>
      <c r="G163" s="94"/>
      <c r="H163" s="94"/>
      <c r="I163" s="94"/>
    </row>
    <row r="164" spans="1:9">
      <c r="A164" s="94"/>
      <c r="B164" s="99">
        <v>0</v>
      </c>
      <c r="E164" s="100"/>
      <c r="F164" s="94"/>
      <c r="G164" s="94"/>
      <c r="H164" s="94"/>
      <c r="I164" s="94"/>
    </row>
    <row r="165" spans="1:9">
      <c r="A165" s="94"/>
      <c r="B165" s="99">
        <v>0</v>
      </c>
      <c r="E165" s="100"/>
      <c r="F165" s="94"/>
      <c r="G165" s="94"/>
      <c r="H165" s="94"/>
      <c r="I165" s="94"/>
    </row>
    <row r="166" spans="1:9">
      <c r="A166" s="94"/>
      <c r="B166" s="99" t="s">
        <v>1491</v>
      </c>
      <c r="E166" s="100"/>
      <c r="F166" s="94" t="s">
        <v>1275</v>
      </c>
      <c r="G166" s="94"/>
      <c r="H166" s="94"/>
      <c r="I166" s="94">
        <v>0</v>
      </c>
    </row>
    <row r="167" spans="1:9">
      <c r="A167" s="94"/>
      <c r="B167" s="99">
        <v>0</v>
      </c>
      <c r="E167" s="100"/>
      <c r="F167" s="94"/>
      <c r="G167" s="94"/>
      <c r="H167" s="94"/>
      <c r="I167" s="94"/>
    </row>
    <row r="168" spans="1:9">
      <c r="A168" s="94"/>
      <c r="B168" s="99">
        <v>0</v>
      </c>
      <c r="E168" s="100"/>
      <c r="F168" s="94"/>
      <c r="G168" s="94"/>
      <c r="H168" s="94"/>
      <c r="I168" s="94"/>
    </row>
    <row r="169" spans="1:9">
      <c r="A169" s="94"/>
      <c r="B169" s="102" t="s">
        <v>1444</v>
      </c>
      <c r="C169" s="112"/>
      <c r="D169" s="112"/>
      <c r="E169" s="114"/>
      <c r="F169" s="103" t="s">
        <v>1445</v>
      </c>
      <c r="G169" s="103"/>
      <c r="H169" s="103"/>
      <c r="I169" s="103">
        <v>0</v>
      </c>
    </row>
    <row r="170" spans="1:9">
      <c r="A170" s="94"/>
      <c r="B170" s="102" t="s">
        <v>1444</v>
      </c>
      <c r="C170" s="112"/>
      <c r="D170" s="112"/>
      <c r="E170" s="114"/>
      <c r="F170" s="103" t="s">
        <v>1445</v>
      </c>
      <c r="G170" s="103"/>
      <c r="H170" s="103"/>
      <c r="I170" s="103">
        <v>0</v>
      </c>
    </row>
    <row r="171" spans="1:9">
      <c r="A171" s="94"/>
      <c r="B171" s="102" t="s">
        <v>1444</v>
      </c>
      <c r="C171" s="112"/>
      <c r="D171" s="112"/>
      <c r="E171" s="114"/>
      <c r="F171" s="103" t="s">
        <v>1445</v>
      </c>
      <c r="G171" s="103"/>
      <c r="H171" s="103"/>
      <c r="I171" s="103">
        <v>0</v>
      </c>
    </row>
    <row r="172" spans="1:9">
      <c r="A172" s="94"/>
      <c r="B172" s="102" t="s">
        <v>1444</v>
      </c>
      <c r="C172" s="112"/>
      <c r="D172" s="112"/>
      <c r="E172" s="114"/>
      <c r="F172" s="103" t="s">
        <v>1445</v>
      </c>
      <c r="G172" s="103"/>
      <c r="H172" s="103"/>
      <c r="I172" s="103">
        <v>0</v>
      </c>
    </row>
    <row r="173" spans="1:9">
      <c r="A173" s="94"/>
      <c r="B173" s="102" t="s">
        <v>1444</v>
      </c>
      <c r="C173" s="112"/>
      <c r="D173" s="112"/>
      <c r="E173" s="114"/>
      <c r="F173" s="103" t="s">
        <v>1445</v>
      </c>
      <c r="G173" s="103"/>
      <c r="H173" s="103"/>
      <c r="I173" s="103">
        <v>0</v>
      </c>
    </row>
    <row r="174" spans="1:9" ht="15.75" thickBot="1">
      <c r="A174" s="94"/>
      <c r="B174" s="99"/>
      <c r="E174" s="100"/>
      <c r="F174" s="94"/>
      <c r="G174" s="94"/>
      <c r="H174" s="94"/>
      <c r="I174" s="94"/>
    </row>
    <row r="175" spans="1:9" ht="15.75" thickBot="1">
      <c r="A175" s="94"/>
      <c r="B175" s="115"/>
      <c r="C175" s="105"/>
      <c r="D175" s="105"/>
      <c r="E175" s="116" t="s">
        <v>1492</v>
      </c>
      <c r="F175" s="107"/>
      <c r="G175" s="107"/>
      <c r="H175" s="107"/>
      <c r="I175" s="107">
        <v>0</v>
      </c>
    </row>
    <row r="176" spans="1:9">
      <c r="A176" s="94"/>
      <c r="B176" s="99">
        <v>0</v>
      </c>
      <c r="E176" s="100"/>
      <c r="F176" s="103"/>
      <c r="G176" s="94"/>
      <c r="H176" s="94"/>
      <c r="I176" s="94"/>
    </row>
    <row r="177" spans="1:9">
      <c r="A177" s="94"/>
      <c r="B177" s="111" t="s">
        <v>1420</v>
      </c>
      <c r="E177" s="100"/>
      <c r="F177" s="117"/>
      <c r="G177" s="94"/>
      <c r="H177" s="94"/>
      <c r="I177" s="94"/>
    </row>
    <row r="178" spans="1:9">
      <c r="A178" s="94"/>
      <c r="B178" s="99">
        <v>0</v>
      </c>
      <c r="E178" s="100"/>
      <c r="F178" s="117"/>
      <c r="G178" s="94"/>
      <c r="H178" s="94"/>
      <c r="I178" s="94"/>
    </row>
    <row r="179" spans="1:9">
      <c r="A179" s="94"/>
      <c r="B179" s="99" t="s">
        <v>1489</v>
      </c>
      <c r="E179" s="100"/>
      <c r="F179" s="117" t="s">
        <v>1293</v>
      </c>
      <c r="G179" s="94"/>
      <c r="H179" s="94"/>
      <c r="I179" s="94">
        <v>0</v>
      </c>
    </row>
    <row r="180" spans="1:9">
      <c r="A180" s="94"/>
      <c r="B180" s="99">
        <v>0</v>
      </c>
      <c r="F180" s="117"/>
      <c r="G180" s="94"/>
      <c r="H180" s="94"/>
      <c r="I180" s="94"/>
    </row>
    <row r="181" spans="1:9">
      <c r="A181" s="94"/>
      <c r="B181" s="99">
        <v>0</v>
      </c>
      <c r="F181" s="117"/>
      <c r="G181" s="94"/>
      <c r="H181" s="94"/>
      <c r="I181" s="94"/>
    </row>
    <row r="182" spans="1:9">
      <c r="A182" s="94"/>
      <c r="B182" s="99">
        <v>0</v>
      </c>
      <c r="E182" s="118"/>
      <c r="F182" s="117"/>
      <c r="G182" s="94"/>
      <c r="H182" s="94"/>
      <c r="I182" s="94"/>
    </row>
    <row r="183" spans="1:9">
      <c r="A183" s="94"/>
      <c r="B183" s="99" t="s">
        <v>1493</v>
      </c>
      <c r="F183" s="117" t="s">
        <v>1293</v>
      </c>
      <c r="G183" s="94"/>
      <c r="H183" s="94"/>
      <c r="I183" s="94">
        <v>0</v>
      </c>
    </row>
    <row r="184" spans="1:9">
      <c r="A184" s="94"/>
      <c r="B184" s="99"/>
      <c r="F184" s="117"/>
      <c r="G184" s="94"/>
      <c r="H184" s="94"/>
      <c r="I184" s="94"/>
    </row>
    <row r="185" spans="1:9">
      <c r="A185" s="94"/>
      <c r="B185" s="99">
        <v>0</v>
      </c>
      <c r="F185" s="117"/>
      <c r="G185" s="94"/>
      <c r="H185" s="94"/>
      <c r="I185" s="94"/>
    </row>
    <row r="186" spans="1:9">
      <c r="A186" s="94"/>
      <c r="B186" s="99"/>
      <c r="F186" s="117"/>
      <c r="G186" s="94"/>
      <c r="H186" s="94"/>
      <c r="I186" s="94"/>
    </row>
    <row r="187" spans="1:9">
      <c r="A187" s="94"/>
      <c r="B187" s="102" t="s">
        <v>1444</v>
      </c>
      <c r="C187" s="112"/>
      <c r="D187" s="112"/>
      <c r="E187" s="112"/>
      <c r="F187" s="103" t="s">
        <v>1445</v>
      </c>
      <c r="G187" s="103"/>
      <c r="H187" s="103"/>
      <c r="I187" s="103">
        <v>0</v>
      </c>
    </row>
    <row r="188" spans="1:9">
      <c r="A188" s="94"/>
      <c r="B188" s="102" t="s">
        <v>1444</v>
      </c>
      <c r="C188" s="112"/>
      <c r="D188" s="112"/>
      <c r="E188" s="112"/>
      <c r="F188" s="103" t="s">
        <v>1445</v>
      </c>
      <c r="G188" s="103"/>
      <c r="H188" s="103"/>
      <c r="I188" s="103">
        <v>0</v>
      </c>
    </row>
    <row r="189" spans="1:9">
      <c r="A189" s="94"/>
      <c r="B189" s="102" t="s">
        <v>1444</v>
      </c>
      <c r="C189" s="112"/>
      <c r="D189" s="112"/>
      <c r="E189" s="112"/>
      <c r="F189" s="103" t="s">
        <v>1445</v>
      </c>
      <c r="G189" s="103"/>
      <c r="H189" s="103"/>
      <c r="I189" s="103">
        <v>0</v>
      </c>
    </row>
    <row r="190" spans="1:9">
      <c r="A190" s="94"/>
      <c r="B190" s="102" t="s">
        <v>1444</v>
      </c>
      <c r="C190" s="112"/>
      <c r="D190" s="112"/>
      <c r="E190" s="112"/>
      <c r="F190" s="103" t="s">
        <v>1445</v>
      </c>
      <c r="G190" s="103"/>
      <c r="H190" s="103"/>
      <c r="I190" s="103">
        <v>0</v>
      </c>
    </row>
    <row r="191" spans="1:9">
      <c r="A191" s="94"/>
      <c r="B191" s="102" t="s">
        <v>1444</v>
      </c>
      <c r="C191" s="112"/>
      <c r="D191" s="112"/>
      <c r="E191" s="114"/>
      <c r="F191" s="103" t="s">
        <v>1445</v>
      </c>
      <c r="G191" s="103"/>
      <c r="H191" s="103"/>
      <c r="I191" s="103">
        <v>0</v>
      </c>
    </row>
    <row r="192" spans="1:9" ht="15.75" thickBot="1">
      <c r="A192" s="94"/>
      <c r="B192" s="102"/>
      <c r="C192" s="112"/>
      <c r="D192" s="112"/>
      <c r="E192" s="114"/>
      <c r="F192" s="103"/>
      <c r="G192" s="103"/>
      <c r="H192" s="103"/>
      <c r="I192" s="103"/>
    </row>
    <row r="193" spans="1:9" ht="15.75" thickBot="1">
      <c r="A193" s="94"/>
      <c r="B193" s="115"/>
      <c r="C193" s="105"/>
      <c r="D193" s="105"/>
      <c r="E193" s="116" t="s">
        <v>1494</v>
      </c>
      <c r="F193" s="107"/>
      <c r="G193" s="107"/>
      <c r="H193" s="107"/>
      <c r="I193" s="107">
        <v>0</v>
      </c>
    </row>
    <row r="194" spans="1:9" ht="15.75" thickBot="1">
      <c r="A194" s="94"/>
      <c r="B194" s="115"/>
      <c r="C194" s="105"/>
      <c r="D194" s="105"/>
      <c r="E194" s="116" t="s">
        <v>1495</v>
      </c>
      <c r="F194" s="107"/>
      <c r="G194" s="107"/>
      <c r="H194" s="107"/>
      <c r="I194" s="107">
        <v>0</v>
      </c>
    </row>
    <row r="195" spans="1:9">
      <c r="A195" s="94"/>
      <c r="B195" s="99"/>
      <c r="E195" s="100"/>
      <c r="F195" s="94"/>
      <c r="G195" s="94"/>
      <c r="H195" s="94"/>
      <c r="I195" s="94"/>
    </row>
    <row r="196" spans="1:9">
      <c r="A196" s="94"/>
      <c r="B196" s="99"/>
      <c r="E196" s="100"/>
      <c r="F196" s="94"/>
      <c r="G196" s="94"/>
      <c r="H196" s="94"/>
      <c r="I196" s="94"/>
    </row>
    <row r="197" spans="1:9">
      <c r="A197" s="94"/>
      <c r="B197" s="95" t="s">
        <v>1496</v>
      </c>
      <c r="C197" s="96"/>
      <c r="D197" s="96"/>
      <c r="E197" s="97"/>
      <c r="F197" s="98"/>
      <c r="G197" s="98"/>
      <c r="H197" s="98"/>
      <c r="I197" s="98"/>
    </row>
    <row r="198" spans="1:9">
      <c r="A198" s="94"/>
      <c r="B198" s="111"/>
      <c r="F198" s="94"/>
      <c r="G198" s="94"/>
      <c r="H198" s="94"/>
      <c r="I198" s="94"/>
    </row>
    <row r="199" spans="1:9">
      <c r="A199" s="94"/>
      <c r="B199" s="99" t="s">
        <v>1497</v>
      </c>
      <c r="E199" s="118"/>
      <c r="F199" s="94"/>
      <c r="G199" s="94"/>
      <c r="H199" s="94"/>
      <c r="I199" s="94"/>
    </row>
    <row r="200" spans="1:9">
      <c r="A200" s="94"/>
      <c r="B200" s="99" t="s">
        <v>1497</v>
      </c>
      <c r="E200" s="100"/>
      <c r="F200" s="94"/>
      <c r="G200" s="94"/>
      <c r="H200" s="94"/>
      <c r="I200" s="94"/>
    </row>
    <row r="201" spans="1:9">
      <c r="A201" s="94"/>
      <c r="B201" s="111" t="s">
        <v>1498</v>
      </c>
      <c r="E201" s="100"/>
      <c r="F201" s="94"/>
      <c r="G201" s="94"/>
      <c r="H201" s="94"/>
      <c r="I201" s="94"/>
    </row>
    <row r="202" spans="1:9">
      <c r="A202" s="94"/>
      <c r="B202" s="99" t="s">
        <v>1497</v>
      </c>
      <c r="E202" s="100"/>
      <c r="F202" s="94"/>
      <c r="G202" s="94"/>
      <c r="H202" s="94"/>
      <c r="I202" s="94"/>
    </row>
    <row r="203" spans="1:9">
      <c r="A203" s="94"/>
      <c r="B203" s="99" t="s">
        <v>1499</v>
      </c>
      <c r="E203" s="100"/>
      <c r="F203" s="94"/>
      <c r="G203" s="94"/>
      <c r="H203" s="94"/>
      <c r="I203" s="94"/>
    </row>
    <row r="204" spans="1:9">
      <c r="A204" s="94"/>
      <c r="B204" s="99" t="s">
        <v>1500</v>
      </c>
      <c r="E204" s="100"/>
      <c r="F204" s="94" t="s">
        <v>1282</v>
      </c>
      <c r="G204" s="94"/>
      <c r="H204" s="94"/>
      <c r="I204" s="94">
        <v>0</v>
      </c>
    </row>
    <row r="205" spans="1:9">
      <c r="A205" s="94"/>
      <c r="B205" s="99" t="s">
        <v>1501</v>
      </c>
      <c r="E205" s="100"/>
      <c r="F205" s="94"/>
      <c r="G205" s="94"/>
      <c r="H205" s="94"/>
      <c r="I205" s="94"/>
    </row>
    <row r="206" spans="1:9">
      <c r="A206" s="94"/>
      <c r="B206" s="99" t="s">
        <v>1497</v>
      </c>
      <c r="E206" s="100"/>
      <c r="F206" s="94"/>
      <c r="G206" s="94"/>
      <c r="H206" s="94"/>
      <c r="I206" s="94"/>
    </row>
    <row r="207" spans="1:9">
      <c r="A207" s="94"/>
      <c r="B207" s="99" t="s">
        <v>1497</v>
      </c>
      <c r="E207" s="100"/>
      <c r="F207" s="94"/>
      <c r="G207" s="94"/>
      <c r="H207" s="94"/>
      <c r="I207" s="94"/>
    </row>
    <row r="208" spans="1:9">
      <c r="A208" s="94"/>
      <c r="B208" s="99" t="s">
        <v>1497</v>
      </c>
      <c r="E208" s="100"/>
      <c r="F208" s="94"/>
      <c r="G208" s="94"/>
      <c r="H208" s="94"/>
      <c r="I208" s="94"/>
    </row>
    <row r="209" spans="1:9">
      <c r="A209" s="94"/>
      <c r="B209" s="99" t="s">
        <v>1502</v>
      </c>
      <c r="E209" s="100"/>
      <c r="F209" s="94" t="s">
        <v>1293</v>
      </c>
      <c r="G209" s="94"/>
      <c r="H209" s="94"/>
      <c r="I209" s="94">
        <v>0</v>
      </c>
    </row>
    <row r="210" spans="1:9">
      <c r="A210" s="94"/>
      <c r="B210" s="99" t="s">
        <v>1497</v>
      </c>
      <c r="E210" s="100"/>
      <c r="F210" s="94"/>
      <c r="G210" s="94"/>
      <c r="H210" s="94"/>
      <c r="I210" s="94"/>
    </row>
    <row r="211" spans="1:9">
      <c r="A211" s="94"/>
      <c r="B211" s="99" t="s">
        <v>1497</v>
      </c>
      <c r="F211" s="94"/>
      <c r="G211" s="94"/>
      <c r="H211" s="94"/>
      <c r="I211" s="94"/>
    </row>
    <row r="212" spans="1:9">
      <c r="A212" s="94"/>
      <c r="B212" s="99" t="s">
        <v>1503</v>
      </c>
      <c r="E212" s="118"/>
      <c r="F212" s="94" t="s">
        <v>1293</v>
      </c>
      <c r="G212" s="94"/>
      <c r="H212" s="94"/>
      <c r="I212" s="94">
        <v>0</v>
      </c>
    </row>
    <row r="213" spans="1:9">
      <c r="A213" s="94"/>
      <c r="B213" s="99" t="s">
        <v>1497</v>
      </c>
      <c r="E213" s="100"/>
      <c r="F213" s="94"/>
      <c r="G213" s="94"/>
      <c r="H213" s="94"/>
      <c r="I213" s="94"/>
    </row>
    <row r="214" spans="1:9">
      <c r="A214" s="94"/>
      <c r="B214" s="102" t="s">
        <v>1444</v>
      </c>
      <c r="C214" s="112"/>
      <c r="D214" s="112"/>
      <c r="E214" s="114"/>
      <c r="F214" s="103" t="s">
        <v>1445</v>
      </c>
      <c r="G214" s="103"/>
      <c r="H214" s="103"/>
      <c r="I214" s="103">
        <v>0</v>
      </c>
    </row>
    <row r="215" spans="1:9">
      <c r="A215" s="94"/>
      <c r="B215" s="102" t="s">
        <v>1444</v>
      </c>
      <c r="C215" s="112"/>
      <c r="D215" s="112"/>
      <c r="E215" s="114"/>
      <c r="F215" s="103" t="s">
        <v>1445</v>
      </c>
      <c r="G215" s="103"/>
      <c r="H215" s="103"/>
      <c r="I215" s="103">
        <v>0</v>
      </c>
    </row>
    <row r="216" spans="1:9">
      <c r="A216" s="94"/>
      <c r="B216" s="102" t="s">
        <v>1444</v>
      </c>
      <c r="C216" s="112"/>
      <c r="D216" s="112"/>
      <c r="E216" s="114"/>
      <c r="F216" s="103" t="s">
        <v>1445</v>
      </c>
      <c r="G216" s="103"/>
      <c r="H216" s="103"/>
      <c r="I216" s="103">
        <v>0</v>
      </c>
    </row>
    <row r="217" spans="1:9">
      <c r="A217" s="94"/>
      <c r="B217" s="102" t="s">
        <v>1444</v>
      </c>
      <c r="C217" s="112"/>
      <c r="D217" s="112"/>
      <c r="E217" s="114"/>
      <c r="F217" s="103" t="s">
        <v>1445</v>
      </c>
      <c r="G217" s="103"/>
      <c r="H217" s="103"/>
      <c r="I217" s="103">
        <v>0</v>
      </c>
    </row>
    <row r="218" spans="1:9">
      <c r="A218" s="94"/>
      <c r="B218" s="102" t="s">
        <v>1444</v>
      </c>
      <c r="C218" s="112"/>
      <c r="D218" s="112"/>
      <c r="E218" s="114"/>
      <c r="F218" s="103" t="s">
        <v>1445</v>
      </c>
      <c r="G218" s="103"/>
      <c r="H218" s="103"/>
      <c r="I218" s="103">
        <v>0</v>
      </c>
    </row>
    <row r="219" spans="1:9">
      <c r="A219" s="94"/>
      <c r="B219" s="99" t="s">
        <v>1497</v>
      </c>
      <c r="E219" s="100"/>
      <c r="F219" s="94"/>
      <c r="G219" s="94"/>
      <c r="H219" s="94"/>
      <c r="I219" s="94"/>
    </row>
    <row r="220" spans="1:9" ht="15.75" thickBot="1">
      <c r="A220" s="94"/>
      <c r="B220" s="99" t="s">
        <v>1497</v>
      </c>
      <c r="E220" s="100"/>
      <c r="F220" s="94"/>
      <c r="G220" s="94"/>
      <c r="H220" s="94"/>
      <c r="I220" s="94"/>
    </row>
    <row r="221" spans="1:9" ht="15.75" thickBot="1">
      <c r="A221" s="94"/>
      <c r="B221" s="115"/>
      <c r="C221" s="105"/>
      <c r="D221" s="105"/>
      <c r="E221" s="116" t="s">
        <v>1504</v>
      </c>
      <c r="F221" s="107"/>
      <c r="G221" s="107"/>
      <c r="H221" s="107"/>
      <c r="I221" s="107">
        <v>0</v>
      </c>
    </row>
    <row r="222" spans="1:9">
      <c r="A222" s="94"/>
      <c r="B222" s="99" t="s">
        <v>1497</v>
      </c>
      <c r="E222" s="100"/>
      <c r="F222" s="94"/>
      <c r="G222" s="94"/>
      <c r="H222" s="94"/>
      <c r="I222" s="94"/>
    </row>
    <row r="223" spans="1:9">
      <c r="A223" s="94"/>
      <c r="B223" s="99"/>
      <c r="E223" s="100"/>
      <c r="F223" s="94"/>
      <c r="G223" s="94"/>
      <c r="H223" s="94"/>
      <c r="I223" s="94"/>
    </row>
    <row r="224" spans="1:9">
      <c r="A224" s="94"/>
      <c r="B224" s="99" t="s">
        <v>1497</v>
      </c>
      <c r="E224" s="100"/>
      <c r="F224" s="94"/>
      <c r="G224" s="94"/>
      <c r="H224" s="94"/>
      <c r="I224" s="94"/>
    </row>
    <row r="225" spans="1:9">
      <c r="A225" s="94"/>
      <c r="B225" s="111" t="s">
        <v>1505</v>
      </c>
      <c r="E225" s="100"/>
      <c r="F225" s="94"/>
      <c r="G225" s="94"/>
      <c r="H225" s="94"/>
      <c r="I225" s="94"/>
    </row>
    <row r="226" spans="1:9">
      <c r="A226" s="94"/>
      <c r="B226" s="99" t="s">
        <v>1497</v>
      </c>
      <c r="E226" s="100"/>
      <c r="F226" s="94"/>
      <c r="G226" s="94"/>
      <c r="H226" s="94"/>
      <c r="I226" s="94"/>
    </row>
    <row r="227" spans="1:9">
      <c r="A227" s="94"/>
      <c r="B227" s="99" t="s">
        <v>1506</v>
      </c>
      <c r="E227" s="100"/>
      <c r="F227" s="94"/>
      <c r="G227" s="94"/>
      <c r="H227" s="94"/>
      <c r="I227" s="94"/>
    </row>
    <row r="228" spans="1:9">
      <c r="A228" s="94"/>
      <c r="B228" s="99">
        <v>125</v>
      </c>
      <c r="E228" s="100"/>
      <c r="F228" s="94" t="s">
        <v>1275</v>
      </c>
      <c r="G228" s="94"/>
      <c r="H228" s="94"/>
      <c r="I228" s="94">
        <v>0</v>
      </c>
    </row>
    <row r="229" spans="1:9">
      <c r="A229" s="94"/>
      <c r="B229" s="99">
        <v>160</v>
      </c>
      <c r="E229" s="100"/>
      <c r="F229" s="94" t="s">
        <v>1275</v>
      </c>
      <c r="G229" s="94"/>
      <c r="H229" s="94"/>
      <c r="I229" s="94">
        <v>0</v>
      </c>
    </row>
    <row r="230" spans="1:9">
      <c r="A230" s="94"/>
      <c r="B230" s="99">
        <v>200</v>
      </c>
      <c r="E230" s="100"/>
      <c r="F230" s="94" t="s">
        <v>1275</v>
      </c>
      <c r="G230" s="94"/>
      <c r="H230" s="94"/>
      <c r="I230" s="94">
        <v>0</v>
      </c>
    </row>
    <row r="231" spans="1:9">
      <c r="A231" s="94"/>
      <c r="B231" s="99">
        <v>250</v>
      </c>
      <c r="E231" s="100"/>
      <c r="F231" s="94" t="s">
        <v>1275</v>
      </c>
      <c r="G231" s="94"/>
      <c r="H231" s="94"/>
      <c r="I231" s="94">
        <v>0</v>
      </c>
    </row>
    <row r="232" spans="1:9">
      <c r="A232" s="94"/>
      <c r="B232" s="99">
        <v>315</v>
      </c>
      <c r="E232" s="100"/>
      <c r="F232" s="94" t="s">
        <v>1275</v>
      </c>
      <c r="G232" s="94"/>
      <c r="H232" s="94"/>
      <c r="I232" s="94">
        <v>0</v>
      </c>
    </row>
    <row r="233" spans="1:9">
      <c r="A233" s="94"/>
      <c r="B233" s="99">
        <v>355</v>
      </c>
      <c r="E233" s="100"/>
      <c r="F233" s="94" t="s">
        <v>1275</v>
      </c>
      <c r="G233" s="94"/>
      <c r="H233" s="94"/>
      <c r="I233" s="94">
        <v>0</v>
      </c>
    </row>
    <row r="234" spans="1:9">
      <c r="A234" s="94"/>
      <c r="B234" s="99">
        <v>400</v>
      </c>
      <c r="E234" s="100"/>
      <c r="F234" s="94" t="s">
        <v>1275</v>
      </c>
      <c r="G234" s="94"/>
      <c r="H234" s="94"/>
      <c r="I234" s="94">
        <v>0</v>
      </c>
    </row>
    <row r="235" spans="1:9">
      <c r="A235" s="94"/>
      <c r="B235" s="99">
        <v>450</v>
      </c>
      <c r="E235" s="100"/>
      <c r="F235" s="94" t="s">
        <v>1275</v>
      </c>
      <c r="G235" s="94"/>
      <c r="H235" s="94"/>
      <c r="I235" s="94">
        <v>0</v>
      </c>
    </row>
    <row r="236" spans="1:9">
      <c r="A236" s="94"/>
      <c r="B236" s="99">
        <v>500</v>
      </c>
      <c r="E236" s="100"/>
      <c r="F236" s="94" t="s">
        <v>1275</v>
      </c>
      <c r="G236" s="94"/>
      <c r="H236" s="94"/>
      <c r="I236" s="94">
        <v>0</v>
      </c>
    </row>
    <row r="237" spans="1:9">
      <c r="A237" s="94"/>
      <c r="B237" s="99">
        <v>560</v>
      </c>
      <c r="E237" s="100"/>
      <c r="F237" s="94" t="s">
        <v>1275</v>
      </c>
      <c r="G237" s="94"/>
      <c r="H237" s="94"/>
      <c r="I237" s="94">
        <v>0</v>
      </c>
    </row>
    <row r="238" spans="1:9">
      <c r="A238" s="94"/>
      <c r="B238" s="99">
        <v>630</v>
      </c>
      <c r="E238" s="100"/>
      <c r="F238" s="94" t="s">
        <v>1275</v>
      </c>
      <c r="G238" s="94"/>
      <c r="H238" s="94"/>
      <c r="I238" s="94">
        <v>0</v>
      </c>
    </row>
    <row r="239" spans="1:9">
      <c r="A239" s="94"/>
      <c r="B239" s="99" t="s">
        <v>1497</v>
      </c>
      <c r="E239" s="100"/>
      <c r="F239" s="94"/>
      <c r="G239" s="94"/>
      <c r="H239" s="94"/>
      <c r="I239" s="94"/>
    </row>
    <row r="240" spans="1:9">
      <c r="A240" s="94"/>
      <c r="B240" s="99" t="s">
        <v>1497</v>
      </c>
      <c r="E240" s="100"/>
      <c r="F240" s="94"/>
      <c r="G240" s="94"/>
      <c r="H240" s="94"/>
      <c r="I240" s="94"/>
    </row>
    <row r="241" spans="1:9">
      <c r="A241" s="94"/>
      <c r="B241" s="99" t="s">
        <v>1507</v>
      </c>
      <c r="E241" s="100"/>
      <c r="F241" s="94" t="s">
        <v>1508</v>
      </c>
      <c r="G241" s="94"/>
      <c r="H241" s="94"/>
      <c r="I241" s="94">
        <v>0</v>
      </c>
    </row>
    <row r="242" spans="1:9">
      <c r="A242" s="94"/>
      <c r="B242" s="99" t="s">
        <v>1497</v>
      </c>
      <c r="E242" s="100"/>
      <c r="F242" s="94"/>
      <c r="G242" s="94"/>
      <c r="H242" s="94"/>
      <c r="I242" s="94"/>
    </row>
    <row r="243" spans="1:9">
      <c r="A243" s="94"/>
      <c r="B243" s="99" t="s">
        <v>1497</v>
      </c>
      <c r="E243" s="100"/>
      <c r="F243" s="94"/>
      <c r="G243" s="94"/>
      <c r="H243" s="94"/>
      <c r="I243" s="94"/>
    </row>
    <row r="244" spans="1:9">
      <c r="A244" s="94"/>
      <c r="B244" s="99" t="s">
        <v>1497</v>
      </c>
      <c r="E244" s="100"/>
      <c r="F244" s="94"/>
      <c r="G244" s="94"/>
      <c r="H244" s="94"/>
      <c r="I244" s="94"/>
    </row>
    <row r="245" spans="1:9">
      <c r="A245" s="94"/>
      <c r="B245" s="99" t="s">
        <v>1509</v>
      </c>
      <c r="E245" s="100"/>
      <c r="F245" s="94" t="s">
        <v>1282</v>
      </c>
      <c r="G245" s="94"/>
      <c r="H245" s="94"/>
      <c r="I245" s="94">
        <v>0</v>
      </c>
    </row>
    <row r="246" spans="1:9">
      <c r="A246" s="94"/>
      <c r="B246" s="99" t="s">
        <v>1497</v>
      </c>
      <c r="E246" s="100"/>
      <c r="F246" s="94"/>
      <c r="G246" s="94"/>
      <c r="H246" s="94"/>
      <c r="I246" s="94"/>
    </row>
    <row r="247" spans="1:9">
      <c r="A247" s="94"/>
      <c r="B247" s="99" t="s">
        <v>1497</v>
      </c>
      <c r="E247" s="100"/>
      <c r="F247" s="94"/>
      <c r="G247" s="94"/>
      <c r="H247" s="94"/>
      <c r="I247" s="94"/>
    </row>
    <row r="248" spans="1:9">
      <c r="A248" s="94"/>
      <c r="B248" s="99" t="s">
        <v>1497</v>
      </c>
      <c r="E248" s="100"/>
      <c r="F248" s="94"/>
      <c r="G248" s="94"/>
      <c r="H248" s="94"/>
      <c r="I248" s="94"/>
    </row>
    <row r="249" spans="1:9">
      <c r="A249" s="94"/>
      <c r="B249" s="99" t="s">
        <v>1510</v>
      </c>
      <c r="E249" s="100"/>
      <c r="F249" s="94"/>
      <c r="G249" s="94"/>
      <c r="H249" s="94"/>
      <c r="I249" s="94"/>
    </row>
    <row r="250" spans="1:9">
      <c r="A250" s="94"/>
      <c r="B250" s="99" t="s">
        <v>1511</v>
      </c>
      <c r="E250" s="100"/>
      <c r="F250" s="94" t="s">
        <v>1282</v>
      </c>
      <c r="G250" s="94"/>
      <c r="H250" s="94"/>
      <c r="I250" s="94">
        <v>0</v>
      </c>
    </row>
    <row r="251" spans="1:9">
      <c r="A251" s="94"/>
      <c r="B251" s="99" t="s">
        <v>1511</v>
      </c>
      <c r="E251" s="100"/>
      <c r="F251" s="94" t="s">
        <v>1282</v>
      </c>
      <c r="G251" s="94"/>
      <c r="H251" s="94"/>
      <c r="I251" s="94">
        <v>0</v>
      </c>
    </row>
    <row r="252" spans="1:9">
      <c r="A252" s="94"/>
      <c r="B252" s="99" t="s">
        <v>1511</v>
      </c>
      <c r="E252" s="100"/>
      <c r="F252" s="94" t="s">
        <v>1282</v>
      </c>
      <c r="G252" s="94"/>
      <c r="H252" s="94"/>
      <c r="I252" s="94">
        <v>0</v>
      </c>
    </row>
    <row r="253" spans="1:9">
      <c r="A253" s="94"/>
      <c r="B253" s="99" t="s">
        <v>1511</v>
      </c>
      <c r="E253" s="100"/>
      <c r="F253" s="94" t="s">
        <v>1282</v>
      </c>
      <c r="G253" s="94"/>
      <c r="H253" s="94"/>
      <c r="I253" s="94">
        <v>0</v>
      </c>
    </row>
    <row r="254" spans="1:9">
      <c r="A254" s="94"/>
      <c r="B254" s="99" t="s">
        <v>1511</v>
      </c>
      <c r="E254" s="100"/>
      <c r="F254" s="94" t="s">
        <v>1282</v>
      </c>
      <c r="G254" s="94"/>
      <c r="H254" s="94"/>
      <c r="I254" s="94">
        <v>0</v>
      </c>
    </row>
    <row r="255" spans="1:9">
      <c r="A255" s="94"/>
      <c r="B255" s="99" t="s">
        <v>1511</v>
      </c>
      <c r="E255" s="118"/>
      <c r="F255" s="94" t="s">
        <v>1282</v>
      </c>
      <c r="G255" s="94"/>
      <c r="H255" s="94"/>
      <c r="I255" s="94">
        <v>0</v>
      </c>
    </row>
    <row r="256" spans="1:9">
      <c r="A256" s="94"/>
      <c r="B256" s="99" t="s">
        <v>1497</v>
      </c>
      <c r="E256" s="100"/>
      <c r="F256" s="94" t="s">
        <v>1282</v>
      </c>
      <c r="G256" s="94"/>
      <c r="H256" s="94"/>
      <c r="I256" s="94">
        <v>0</v>
      </c>
    </row>
    <row r="257" spans="1:12">
      <c r="A257" s="94"/>
      <c r="B257" s="99" t="s">
        <v>1497</v>
      </c>
      <c r="E257" s="100"/>
      <c r="F257" s="94"/>
      <c r="G257" s="94"/>
      <c r="H257" s="94"/>
      <c r="I257" s="94"/>
    </row>
    <row r="258" spans="1:12">
      <c r="A258" s="94"/>
      <c r="B258" s="99" t="s">
        <v>1512</v>
      </c>
      <c r="E258" s="100"/>
      <c r="F258" s="94"/>
      <c r="G258" s="94"/>
      <c r="H258" s="94"/>
      <c r="I258" s="94"/>
    </row>
    <row r="259" spans="1:12">
      <c r="A259" s="94"/>
      <c r="B259" s="99">
        <v>125</v>
      </c>
      <c r="E259" s="100"/>
      <c r="F259" s="94" t="s">
        <v>1282</v>
      </c>
      <c r="G259" s="94"/>
      <c r="H259" s="94"/>
      <c r="I259" s="94">
        <v>0</v>
      </c>
    </row>
    <row r="260" spans="1:12">
      <c r="A260" s="94"/>
      <c r="B260" s="99">
        <v>160</v>
      </c>
      <c r="E260" s="100"/>
      <c r="F260" s="94" t="s">
        <v>1282</v>
      </c>
      <c r="G260" s="94"/>
      <c r="H260" s="94"/>
      <c r="I260" s="94">
        <v>0</v>
      </c>
    </row>
    <row r="261" spans="1:12">
      <c r="A261" s="94"/>
      <c r="B261" s="99">
        <v>200</v>
      </c>
      <c r="E261" s="100"/>
      <c r="F261" s="94" t="s">
        <v>1282</v>
      </c>
      <c r="G261" s="94"/>
      <c r="H261" s="94"/>
      <c r="I261" s="94">
        <v>0</v>
      </c>
    </row>
    <row r="262" spans="1:12">
      <c r="A262" s="94"/>
      <c r="B262" s="99">
        <v>250</v>
      </c>
      <c r="E262" s="100"/>
      <c r="F262" s="94" t="s">
        <v>1282</v>
      </c>
      <c r="G262" s="94"/>
      <c r="H262" s="94"/>
      <c r="I262" s="94">
        <v>0</v>
      </c>
    </row>
    <row r="263" spans="1:12">
      <c r="A263" s="94"/>
      <c r="B263" s="99">
        <v>315</v>
      </c>
      <c r="E263" s="100"/>
      <c r="F263" s="94" t="s">
        <v>1282</v>
      </c>
      <c r="G263" s="94"/>
      <c r="H263" s="94"/>
      <c r="I263" s="94">
        <v>0</v>
      </c>
    </row>
    <row r="264" spans="1:12">
      <c r="A264" s="94"/>
      <c r="B264" s="99">
        <v>355</v>
      </c>
      <c r="E264" s="100"/>
      <c r="F264" s="94" t="s">
        <v>1282</v>
      </c>
      <c r="G264" s="94"/>
      <c r="H264" s="94"/>
      <c r="I264" s="94">
        <v>0</v>
      </c>
    </row>
    <row r="265" spans="1:12">
      <c r="A265" s="94"/>
      <c r="B265" s="99">
        <v>400</v>
      </c>
      <c r="E265" s="100"/>
      <c r="F265" s="94" t="s">
        <v>1282</v>
      </c>
      <c r="G265" s="94"/>
      <c r="H265" s="94"/>
      <c r="I265" s="94">
        <v>0</v>
      </c>
    </row>
    <row r="266" spans="1:12">
      <c r="A266" s="94"/>
      <c r="B266" s="99">
        <v>450</v>
      </c>
      <c r="E266" s="100"/>
      <c r="F266" s="94" t="s">
        <v>1282</v>
      </c>
      <c r="G266" s="94"/>
      <c r="H266" s="94"/>
      <c r="I266" s="94">
        <v>0</v>
      </c>
    </row>
    <row r="267" spans="1:12">
      <c r="A267" s="94"/>
      <c r="B267" s="99">
        <v>500</v>
      </c>
      <c r="E267" s="100"/>
      <c r="F267" s="94" t="s">
        <v>1282</v>
      </c>
      <c r="G267" s="94"/>
      <c r="H267" s="94"/>
      <c r="I267" s="94">
        <v>0</v>
      </c>
    </row>
    <row r="268" spans="1:12">
      <c r="A268" s="94"/>
      <c r="B268" s="99">
        <v>560</v>
      </c>
      <c r="E268" s="100"/>
      <c r="F268" s="94" t="s">
        <v>1282</v>
      </c>
      <c r="G268" s="94"/>
      <c r="H268" s="94"/>
      <c r="I268" s="94">
        <v>0</v>
      </c>
    </row>
    <row r="269" spans="1:12">
      <c r="A269" s="94"/>
      <c r="B269" s="99">
        <v>630</v>
      </c>
      <c r="E269" s="100"/>
      <c r="F269" s="94" t="s">
        <v>1282</v>
      </c>
      <c r="G269" s="94"/>
      <c r="H269" s="94"/>
      <c r="I269" s="94">
        <v>0</v>
      </c>
    </row>
    <row r="270" spans="1:12">
      <c r="A270" s="94"/>
      <c r="B270" s="99" t="s">
        <v>1497</v>
      </c>
      <c r="E270" s="100"/>
      <c r="F270" s="94"/>
      <c r="G270" s="94"/>
      <c r="H270" s="94"/>
      <c r="I270" s="94"/>
    </row>
    <row r="271" spans="1:12">
      <c r="A271" s="94"/>
      <c r="B271" s="99" t="s">
        <v>1497</v>
      </c>
      <c r="E271" s="100"/>
      <c r="F271" s="94"/>
      <c r="G271" s="94"/>
      <c r="H271" s="94"/>
      <c r="I271" s="94"/>
    </row>
    <row r="272" spans="1:12">
      <c r="A272" s="94"/>
      <c r="B272" s="99" t="s">
        <v>1513</v>
      </c>
      <c r="E272" s="100"/>
      <c r="F272" s="94"/>
      <c r="G272" s="94"/>
      <c r="H272" s="94"/>
      <c r="I272" s="94"/>
      <c r="K272" s="120"/>
      <c r="L272" s="120"/>
    </row>
    <row r="273" spans="1:12">
      <c r="A273" s="94"/>
      <c r="B273" s="99">
        <v>125</v>
      </c>
      <c r="E273" s="100"/>
      <c r="F273" s="94" t="s">
        <v>1282</v>
      </c>
      <c r="G273" s="94"/>
      <c r="H273" s="94"/>
      <c r="I273" s="94">
        <v>0</v>
      </c>
      <c r="K273" s="120"/>
      <c r="L273" s="120"/>
    </row>
    <row r="274" spans="1:12">
      <c r="A274" s="94"/>
      <c r="B274" s="99">
        <v>160</v>
      </c>
      <c r="E274" s="100"/>
      <c r="F274" s="94" t="s">
        <v>1282</v>
      </c>
      <c r="G274" s="94"/>
      <c r="H274" s="94"/>
      <c r="I274" s="94">
        <v>0</v>
      </c>
      <c r="K274" s="120"/>
      <c r="L274" s="120"/>
    </row>
    <row r="275" spans="1:12">
      <c r="A275" s="94"/>
      <c r="B275" s="99">
        <v>200</v>
      </c>
      <c r="E275" s="100"/>
      <c r="F275" s="94" t="s">
        <v>1282</v>
      </c>
      <c r="G275" s="94"/>
      <c r="H275" s="94"/>
      <c r="I275" s="94">
        <v>0</v>
      </c>
      <c r="K275" s="120"/>
      <c r="L275" s="120"/>
    </row>
    <row r="276" spans="1:12">
      <c r="A276" s="94"/>
      <c r="B276" s="99">
        <v>250</v>
      </c>
      <c r="E276" s="118"/>
      <c r="F276" s="94" t="s">
        <v>1282</v>
      </c>
      <c r="G276" s="94"/>
      <c r="H276" s="94"/>
      <c r="I276" s="94">
        <v>0</v>
      </c>
      <c r="K276" s="120"/>
      <c r="L276" s="120"/>
    </row>
    <row r="277" spans="1:12">
      <c r="A277" s="94"/>
      <c r="B277" s="99">
        <v>315</v>
      </c>
      <c r="E277" s="100"/>
      <c r="F277" s="94" t="s">
        <v>1282</v>
      </c>
      <c r="G277" s="94"/>
      <c r="H277" s="94"/>
      <c r="I277" s="94">
        <v>0</v>
      </c>
      <c r="K277" s="120"/>
      <c r="L277" s="120"/>
    </row>
    <row r="278" spans="1:12">
      <c r="A278" s="94"/>
      <c r="B278" s="99">
        <v>355</v>
      </c>
      <c r="E278" s="100"/>
      <c r="F278" s="94" t="s">
        <v>1282</v>
      </c>
      <c r="G278" s="94"/>
      <c r="H278" s="94"/>
      <c r="I278" s="94">
        <v>0</v>
      </c>
      <c r="K278" s="120"/>
      <c r="L278" s="120"/>
    </row>
    <row r="279" spans="1:12">
      <c r="A279" s="94"/>
      <c r="B279" s="99">
        <v>400</v>
      </c>
      <c r="E279" s="100"/>
      <c r="F279" s="94" t="s">
        <v>1282</v>
      </c>
      <c r="G279" s="94"/>
      <c r="H279" s="94"/>
      <c r="I279" s="94">
        <v>0</v>
      </c>
      <c r="K279" s="120"/>
      <c r="L279" s="120"/>
    </row>
    <row r="280" spans="1:12">
      <c r="A280" s="94"/>
      <c r="B280" s="99">
        <v>450</v>
      </c>
      <c r="E280" s="100"/>
      <c r="F280" s="94" t="s">
        <v>1282</v>
      </c>
      <c r="G280" s="94"/>
      <c r="H280" s="94"/>
      <c r="I280" s="94">
        <v>0</v>
      </c>
      <c r="K280" s="120"/>
      <c r="L280" s="120"/>
    </row>
    <row r="281" spans="1:12">
      <c r="A281" s="94"/>
      <c r="B281" s="99">
        <v>500</v>
      </c>
      <c r="E281" s="100"/>
      <c r="F281" s="94" t="s">
        <v>1282</v>
      </c>
      <c r="G281" s="94"/>
      <c r="H281" s="94"/>
      <c r="I281" s="94">
        <v>0</v>
      </c>
      <c r="K281" s="120"/>
      <c r="L281" s="120"/>
    </row>
    <row r="282" spans="1:12">
      <c r="A282" s="94"/>
      <c r="B282" s="99">
        <v>560</v>
      </c>
      <c r="E282" s="100"/>
      <c r="F282" s="94" t="s">
        <v>1282</v>
      </c>
      <c r="G282" s="94"/>
      <c r="H282" s="94"/>
      <c r="I282" s="94">
        <v>0</v>
      </c>
      <c r="K282" s="120"/>
      <c r="L282" s="120"/>
    </row>
    <row r="283" spans="1:12">
      <c r="A283" s="94"/>
      <c r="B283" s="99">
        <v>630</v>
      </c>
      <c r="E283" s="100"/>
      <c r="F283" s="94" t="s">
        <v>1282</v>
      </c>
      <c r="G283" s="94"/>
      <c r="H283" s="94"/>
      <c r="I283" s="94">
        <v>0</v>
      </c>
      <c r="K283" s="120"/>
      <c r="L283" s="120"/>
    </row>
    <row r="284" spans="1:12">
      <c r="A284" s="94"/>
      <c r="B284" s="99" t="s">
        <v>1514</v>
      </c>
      <c r="E284" s="100"/>
      <c r="F284" s="94" t="s">
        <v>1282</v>
      </c>
      <c r="G284" s="94"/>
      <c r="H284" s="94"/>
      <c r="I284" s="94">
        <v>0</v>
      </c>
      <c r="K284" s="120"/>
      <c r="L284" s="120"/>
    </row>
    <row r="285" spans="1:12">
      <c r="A285" s="94"/>
      <c r="B285" s="99"/>
      <c r="E285" s="100"/>
      <c r="F285" s="94"/>
      <c r="G285" s="94"/>
      <c r="H285" s="94"/>
      <c r="I285" s="94"/>
      <c r="K285" s="120"/>
      <c r="L285" s="120"/>
    </row>
    <row r="286" spans="1:12">
      <c r="A286" s="94"/>
      <c r="B286" s="99" t="s">
        <v>1497</v>
      </c>
      <c r="E286" s="100"/>
      <c r="F286" s="94"/>
      <c r="G286" s="94"/>
      <c r="H286" s="94"/>
      <c r="I286" s="94"/>
    </row>
    <row r="287" spans="1:12">
      <c r="A287" s="94"/>
      <c r="B287" s="99" t="s">
        <v>1515</v>
      </c>
      <c r="E287" s="100"/>
      <c r="F287" s="94" t="s">
        <v>1516</v>
      </c>
      <c r="G287" s="94"/>
      <c r="H287" s="94"/>
      <c r="I287" s="94">
        <v>0</v>
      </c>
    </row>
    <row r="288" spans="1:12">
      <c r="A288" s="94"/>
      <c r="B288" s="99" t="s">
        <v>1497</v>
      </c>
      <c r="E288" s="100"/>
      <c r="F288" s="94"/>
      <c r="G288" s="94"/>
      <c r="H288" s="94"/>
      <c r="I288" s="94"/>
    </row>
    <row r="289" spans="1:9">
      <c r="A289" s="94"/>
      <c r="B289" s="99" t="s">
        <v>1497</v>
      </c>
      <c r="E289" s="100"/>
      <c r="F289" s="94"/>
      <c r="G289" s="94"/>
      <c r="H289" s="94"/>
      <c r="I289" s="94"/>
    </row>
    <row r="290" spans="1:9">
      <c r="A290" s="94"/>
      <c r="B290" s="99" t="s">
        <v>1497</v>
      </c>
      <c r="E290" s="100"/>
      <c r="F290" s="94"/>
      <c r="G290" s="94"/>
      <c r="H290" s="94"/>
      <c r="I290" s="94"/>
    </row>
    <row r="291" spans="1:9">
      <c r="A291" s="94"/>
      <c r="B291" s="99" t="s">
        <v>1517</v>
      </c>
      <c r="E291" s="100"/>
      <c r="F291" s="94" t="s">
        <v>1516</v>
      </c>
      <c r="G291" s="94"/>
      <c r="H291" s="94"/>
      <c r="I291" s="94">
        <v>0</v>
      </c>
    </row>
    <row r="292" spans="1:9">
      <c r="A292" s="94"/>
      <c r="B292" s="99" t="s">
        <v>1497</v>
      </c>
      <c r="E292" s="100"/>
      <c r="F292" s="94"/>
      <c r="G292" s="94"/>
      <c r="H292" s="94"/>
      <c r="I292" s="94"/>
    </row>
    <row r="293" spans="1:9">
      <c r="A293" s="94"/>
      <c r="B293" s="99" t="s">
        <v>1497</v>
      </c>
      <c r="E293" s="100"/>
      <c r="F293" s="94"/>
      <c r="G293" s="94"/>
      <c r="H293" s="94"/>
      <c r="I293" s="94"/>
    </row>
    <row r="294" spans="1:9">
      <c r="A294" s="94"/>
      <c r="B294" s="99" t="s">
        <v>1497</v>
      </c>
      <c r="E294" s="100"/>
      <c r="F294" s="94"/>
      <c r="G294" s="94"/>
      <c r="H294" s="94"/>
      <c r="I294" s="94"/>
    </row>
    <row r="295" spans="1:9">
      <c r="A295" s="94"/>
      <c r="B295" s="102" t="s">
        <v>1444</v>
      </c>
      <c r="C295" s="112"/>
      <c r="D295" s="112"/>
      <c r="E295" s="114"/>
      <c r="F295" s="103" t="s">
        <v>1445</v>
      </c>
      <c r="G295" s="103"/>
      <c r="H295" s="103"/>
      <c r="I295" s="103">
        <v>0</v>
      </c>
    </row>
    <row r="296" spans="1:9">
      <c r="A296" s="94"/>
      <c r="B296" s="102" t="s">
        <v>1444</v>
      </c>
      <c r="C296" s="112"/>
      <c r="D296" s="112"/>
      <c r="E296" s="114"/>
      <c r="F296" s="103" t="s">
        <v>1445</v>
      </c>
      <c r="G296" s="103"/>
      <c r="H296" s="103"/>
      <c r="I296" s="103">
        <v>0</v>
      </c>
    </row>
    <row r="297" spans="1:9">
      <c r="A297" s="94"/>
      <c r="B297" s="102" t="s">
        <v>1444</v>
      </c>
      <c r="C297" s="112"/>
      <c r="D297" s="112"/>
      <c r="E297" s="114"/>
      <c r="F297" s="103" t="s">
        <v>1445</v>
      </c>
      <c r="G297" s="103"/>
      <c r="H297" s="103"/>
      <c r="I297" s="103">
        <v>0</v>
      </c>
    </row>
    <row r="298" spans="1:9">
      <c r="A298" s="94"/>
      <c r="B298" s="102" t="s">
        <v>1444</v>
      </c>
      <c r="C298" s="112"/>
      <c r="D298" s="112"/>
      <c r="E298" s="114"/>
      <c r="F298" s="103" t="s">
        <v>1445</v>
      </c>
      <c r="G298" s="103"/>
      <c r="H298" s="103"/>
      <c r="I298" s="103">
        <v>0</v>
      </c>
    </row>
    <row r="299" spans="1:9">
      <c r="A299" s="94"/>
      <c r="B299" s="102" t="s">
        <v>1444</v>
      </c>
      <c r="C299" s="112"/>
      <c r="D299" s="112"/>
      <c r="E299" s="114"/>
      <c r="F299" s="103" t="s">
        <v>1445</v>
      </c>
      <c r="G299" s="103"/>
      <c r="H299" s="103"/>
      <c r="I299" s="103">
        <v>0</v>
      </c>
    </row>
    <row r="300" spans="1:9">
      <c r="A300" s="94"/>
      <c r="B300" s="102" t="s">
        <v>1444</v>
      </c>
      <c r="C300" s="112"/>
      <c r="D300" s="112"/>
      <c r="E300" s="114"/>
      <c r="F300" s="103" t="s">
        <v>1445</v>
      </c>
      <c r="G300" s="103"/>
      <c r="H300" s="103"/>
      <c r="I300" s="103">
        <v>0</v>
      </c>
    </row>
    <row r="301" spans="1:9">
      <c r="A301" s="94"/>
      <c r="B301" s="102" t="s">
        <v>1444</v>
      </c>
      <c r="C301" s="112"/>
      <c r="D301" s="112"/>
      <c r="E301" s="114"/>
      <c r="F301" s="103" t="s">
        <v>1445</v>
      </c>
      <c r="G301" s="103"/>
      <c r="H301" s="103"/>
      <c r="I301" s="103">
        <v>0</v>
      </c>
    </row>
    <row r="302" spans="1:9">
      <c r="A302" s="94"/>
      <c r="B302" s="102" t="s">
        <v>1444</v>
      </c>
      <c r="C302" s="112"/>
      <c r="D302" s="112"/>
      <c r="E302" s="114"/>
      <c r="F302" s="103" t="s">
        <v>1445</v>
      </c>
      <c r="G302" s="103"/>
      <c r="H302" s="103"/>
      <c r="I302" s="103">
        <v>0</v>
      </c>
    </row>
    <row r="303" spans="1:9">
      <c r="A303" s="94"/>
      <c r="B303" s="102" t="s">
        <v>1444</v>
      </c>
      <c r="C303" s="112"/>
      <c r="D303" s="112"/>
      <c r="E303" s="114"/>
      <c r="F303" s="103" t="s">
        <v>1445</v>
      </c>
      <c r="G303" s="103"/>
      <c r="H303" s="103"/>
      <c r="I303" s="103">
        <v>0</v>
      </c>
    </row>
    <row r="304" spans="1:9">
      <c r="A304" s="94"/>
      <c r="B304" s="102" t="s">
        <v>1444</v>
      </c>
      <c r="C304" s="112"/>
      <c r="D304" s="112"/>
      <c r="E304" s="114"/>
      <c r="F304" s="103" t="s">
        <v>1445</v>
      </c>
      <c r="G304" s="103"/>
      <c r="H304" s="103"/>
      <c r="I304" s="103">
        <v>0</v>
      </c>
    </row>
    <row r="305" spans="1:9" ht="15.75" thickBot="1">
      <c r="A305" s="94"/>
      <c r="B305" s="99" t="s">
        <v>1497</v>
      </c>
      <c r="E305" s="100"/>
      <c r="F305" s="94"/>
      <c r="G305" s="94"/>
      <c r="H305" s="94"/>
      <c r="I305" s="94"/>
    </row>
    <row r="306" spans="1:9" ht="15.75" thickBot="1">
      <c r="A306" s="94"/>
      <c r="B306" s="115"/>
      <c r="C306" s="105"/>
      <c r="D306" s="105"/>
      <c r="E306" s="116" t="s">
        <v>1518</v>
      </c>
      <c r="F306" s="107"/>
      <c r="G306" s="107"/>
      <c r="H306" s="107"/>
      <c r="I306" s="107">
        <v>0</v>
      </c>
    </row>
    <row r="307" spans="1:9">
      <c r="A307" s="94"/>
      <c r="B307" s="99" t="s">
        <v>1497</v>
      </c>
      <c r="E307" s="100"/>
      <c r="F307" s="94"/>
      <c r="G307" s="94"/>
      <c r="H307" s="94"/>
      <c r="I307" s="94"/>
    </row>
    <row r="308" spans="1:9">
      <c r="A308" s="94"/>
      <c r="B308" s="111" t="s">
        <v>1519</v>
      </c>
      <c r="E308" s="100"/>
      <c r="F308" s="94"/>
      <c r="G308" s="94"/>
      <c r="H308" s="94"/>
      <c r="I308" s="94"/>
    </row>
    <row r="309" spans="1:9">
      <c r="A309" s="94"/>
      <c r="B309" s="99" t="s">
        <v>1497</v>
      </c>
      <c r="E309" s="100"/>
      <c r="F309" s="94"/>
      <c r="G309" s="94"/>
      <c r="H309" s="94"/>
      <c r="I309" s="94"/>
    </row>
    <row r="310" spans="1:9">
      <c r="A310" s="94"/>
      <c r="B310" s="99" t="s">
        <v>1520</v>
      </c>
      <c r="E310" s="118"/>
      <c r="F310" s="94"/>
      <c r="G310" s="94"/>
      <c r="H310" s="94"/>
      <c r="I310" s="94"/>
    </row>
    <row r="311" spans="1:9">
      <c r="A311" s="94"/>
      <c r="B311" s="99">
        <v>125</v>
      </c>
      <c r="E311" s="100"/>
      <c r="F311" s="94" t="s">
        <v>1282</v>
      </c>
      <c r="G311" s="94"/>
      <c r="H311" s="94"/>
      <c r="I311" s="94">
        <v>0</v>
      </c>
    </row>
    <row r="312" spans="1:9">
      <c r="A312" s="94"/>
      <c r="B312" s="99">
        <v>160</v>
      </c>
      <c r="E312" s="100"/>
      <c r="F312" s="94" t="s">
        <v>1282</v>
      </c>
      <c r="G312" s="94"/>
      <c r="H312" s="94"/>
      <c r="I312" s="94">
        <v>0</v>
      </c>
    </row>
    <row r="313" spans="1:9">
      <c r="A313" s="94"/>
      <c r="B313" s="99">
        <v>200</v>
      </c>
      <c r="E313" s="100"/>
      <c r="F313" s="94" t="s">
        <v>1282</v>
      </c>
      <c r="G313" s="94"/>
      <c r="H313" s="94"/>
      <c r="I313" s="94">
        <v>0</v>
      </c>
    </row>
    <row r="314" spans="1:9">
      <c r="A314" s="94"/>
      <c r="B314" s="99">
        <v>250</v>
      </c>
      <c r="E314" s="100"/>
      <c r="F314" s="94" t="s">
        <v>1282</v>
      </c>
      <c r="G314" s="94"/>
      <c r="H314" s="94"/>
      <c r="I314" s="94">
        <v>0</v>
      </c>
    </row>
    <row r="315" spans="1:9">
      <c r="A315" s="94"/>
      <c r="B315" s="99">
        <v>315</v>
      </c>
      <c r="E315" s="100"/>
      <c r="F315" s="94" t="s">
        <v>1282</v>
      </c>
      <c r="G315" s="94"/>
      <c r="H315" s="94"/>
      <c r="I315" s="94">
        <v>0</v>
      </c>
    </row>
    <row r="316" spans="1:9">
      <c r="A316" s="94"/>
      <c r="B316" s="99">
        <v>355</v>
      </c>
      <c r="E316" s="100"/>
      <c r="F316" s="94" t="s">
        <v>1282</v>
      </c>
      <c r="G316" s="94"/>
      <c r="H316" s="94"/>
      <c r="I316" s="94">
        <v>0</v>
      </c>
    </row>
    <row r="317" spans="1:9">
      <c r="A317" s="94"/>
      <c r="B317" s="99" t="s">
        <v>1497</v>
      </c>
      <c r="E317" s="100"/>
      <c r="F317" s="94"/>
      <c r="G317" s="94"/>
      <c r="H317" s="94"/>
      <c r="I317" s="94"/>
    </row>
    <row r="318" spans="1:9">
      <c r="A318" s="94"/>
      <c r="B318" s="99" t="s">
        <v>1497</v>
      </c>
      <c r="E318" s="100"/>
      <c r="F318" s="94"/>
      <c r="G318" s="94"/>
      <c r="H318" s="94"/>
      <c r="I318" s="94"/>
    </row>
    <row r="319" spans="1:9">
      <c r="A319" s="94"/>
      <c r="B319" s="99" t="s">
        <v>1521</v>
      </c>
      <c r="E319" s="100"/>
      <c r="F319" s="94"/>
      <c r="G319" s="94"/>
      <c r="H319" s="94"/>
      <c r="I319" s="94"/>
    </row>
    <row r="320" spans="1:9">
      <c r="A320" s="94"/>
      <c r="B320" s="99">
        <v>125</v>
      </c>
      <c r="E320" s="100"/>
      <c r="F320" s="94" t="s">
        <v>1282</v>
      </c>
      <c r="G320" s="94"/>
      <c r="H320" s="94"/>
      <c r="I320" s="94">
        <v>0</v>
      </c>
    </row>
    <row r="321" spans="1:9">
      <c r="A321" s="94"/>
      <c r="B321" s="99">
        <v>160</v>
      </c>
      <c r="E321" s="100"/>
      <c r="F321" s="94" t="s">
        <v>1282</v>
      </c>
      <c r="G321" s="94"/>
      <c r="H321" s="94"/>
      <c r="I321" s="94">
        <v>0</v>
      </c>
    </row>
    <row r="322" spans="1:9">
      <c r="A322" s="94"/>
      <c r="B322" s="99">
        <v>200</v>
      </c>
      <c r="E322" s="100"/>
      <c r="F322" s="94" t="s">
        <v>1282</v>
      </c>
      <c r="G322" s="94"/>
      <c r="H322" s="94"/>
      <c r="I322" s="94">
        <v>0</v>
      </c>
    </row>
    <row r="323" spans="1:9">
      <c r="A323" s="94"/>
      <c r="B323" s="99">
        <v>250</v>
      </c>
      <c r="E323" s="100"/>
      <c r="F323" s="94" t="s">
        <v>1282</v>
      </c>
      <c r="G323" s="94"/>
      <c r="H323" s="94"/>
      <c r="I323" s="94">
        <v>0</v>
      </c>
    </row>
    <row r="324" spans="1:9">
      <c r="A324" s="94"/>
      <c r="B324" s="99" t="s">
        <v>1497</v>
      </c>
      <c r="E324" s="100"/>
      <c r="F324" s="94"/>
      <c r="G324" s="94"/>
      <c r="H324" s="94"/>
      <c r="I324" s="94"/>
    </row>
    <row r="325" spans="1:9">
      <c r="A325" s="94"/>
      <c r="B325" s="99" t="s">
        <v>1497</v>
      </c>
      <c r="E325" s="100"/>
      <c r="F325" s="94"/>
      <c r="G325" s="94"/>
      <c r="H325" s="94"/>
      <c r="I325" s="94"/>
    </row>
    <row r="326" spans="1:9">
      <c r="A326" s="94"/>
      <c r="B326" s="99" t="s">
        <v>1522</v>
      </c>
      <c r="E326" s="100"/>
      <c r="F326" s="94"/>
      <c r="G326" s="94"/>
      <c r="H326" s="94"/>
      <c r="I326" s="94"/>
    </row>
    <row r="327" spans="1:9">
      <c r="A327" s="94"/>
      <c r="B327" s="99" t="s">
        <v>1523</v>
      </c>
      <c r="E327" s="100"/>
      <c r="F327" s="94" t="s">
        <v>1282</v>
      </c>
      <c r="G327" s="94"/>
      <c r="H327" s="94"/>
      <c r="I327" s="94">
        <v>0</v>
      </c>
    </row>
    <row r="328" spans="1:9">
      <c r="A328" s="94"/>
      <c r="B328" s="99" t="s">
        <v>1523</v>
      </c>
      <c r="E328" s="100"/>
      <c r="F328" s="94" t="s">
        <v>1282</v>
      </c>
      <c r="G328" s="94"/>
      <c r="H328" s="94"/>
      <c r="I328" s="94">
        <v>0</v>
      </c>
    </row>
    <row r="329" spans="1:9">
      <c r="A329" s="94"/>
      <c r="B329" s="99" t="s">
        <v>1523</v>
      </c>
      <c r="E329" s="100"/>
      <c r="F329" s="94" t="s">
        <v>1282</v>
      </c>
      <c r="G329" s="94"/>
      <c r="H329" s="94"/>
      <c r="I329" s="94">
        <v>0</v>
      </c>
    </row>
    <row r="330" spans="1:9">
      <c r="A330" s="94"/>
      <c r="B330" s="99" t="s">
        <v>1523</v>
      </c>
      <c r="E330" s="100"/>
      <c r="F330" s="94" t="s">
        <v>1282</v>
      </c>
      <c r="G330" s="94"/>
      <c r="H330" s="94"/>
      <c r="I330" s="94">
        <v>0</v>
      </c>
    </row>
    <row r="331" spans="1:9">
      <c r="A331" s="94"/>
      <c r="B331" s="99" t="s">
        <v>1497</v>
      </c>
      <c r="E331" s="100"/>
      <c r="F331" s="94"/>
      <c r="G331" s="94"/>
      <c r="H331" s="94"/>
      <c r="I331" s="94"/>
    </row>
    <row r="332" spans="1:9">
      <c r="A332" s="94"/>
      <c r="B332" s="99" t="s">
        <v>1497</v>
      </c>
      <c r="E332" s="100"/>
      <c r="F332" s="94"/>
      <c r="G332" s="94"/>
      <c r="H332" s="94"/>
      <c r="I332" s="94"/>
    </row>
    <row r="333" spans="1:9">
      <c r="A333" s="94"/>
      <c r="B333" s="99" t="s">
        <v>1524</v>
      </c>
      <c r="E333" s="100"/>
      <c r="F333" s="94"/>
      <c r="G333" s="94"/>
      <c r="H333" s="94"/>
      <c r="I333" s="94"/>
    </row>
    <row r="334" spans="1:9">
      <c r="A334" s="94"/>
      <c r="B334" s="99" t="s">
        <v>1523</v>
      </c>
      <c r="E334" s="100"/>
      <c r="F334" s="94" t="s">
        <v>1282</v>
      </c>
      <c r="G334" s="94"/>
      <c r="H334" s="94"/>
      <c r="I334" s="94"/>
    </row>
    <row r="335" spans="1:9">
      <c r="A335" s="94"/>
      <c r="B335" s="99" t="s">
        <v>1523</v>
      </c>
      <c r="E335" s="100"/>
      <c r="F335" s="94" t="s">
        <v>1282</v>
      </c>
      <c r="G335" s="94"/>
      <c r="H335" s="94"/>
      <c r="I335" s="94">
        <v>0</v>
      </c>
    </row>
    <row r="336" spans="1:9">
      <c r="A336" s="94"/>
      <c r="B336" s="99" t="s">
        <v>1523</v>
      </c>
      <c r="E336" s="100"/>
      <c r="F336" s="94" t="s">
        <v>1282</v>
      </c>
      <c r="G336" s="94"/>
      <c r="H336" s="94"/>
      <c r="I336" s="94">
        <v>0</v>
      </c>
    </row>
    <row r="337" spans="1:9">
      <c r="A337" s="94"/>
      <c r="B337" s="99" t="s">
        <v>1523</v>
      </c>
      <c r="E337" s="100"/>
      <c r="F337" s="94" t="s">
        <v>1282</v>
      </c>
      <c r="G337" s="94"/>
      <c r="H337" s="94"/>
      <c r="I337" s="94">
        <v>0</v>
      </c>
    </row>
    <row r="338" spans="1:9">
      <c r="A338" s="94"/>
      <c r="B338" s="99" t="s">
        <v>1497</v>
      </c>
      <c r="E338" s="100"/>
      <c r="F338" s="94"/>
      <c r="G338" s="94"/>
      <c r="H338" s="94"/>
      <c r="I338" s="94"/>
    </row>
    <row r="339" spans="1:9">
      <c r="A339" s="94"/>
      <c r="B339" s="99" t="s">
        <v>1497</v>
      </c>
      <c r="E339" s="100"/>
      <c r="F339" s="94"/>
      <c r="G339" s="94"/>
      <c r="H339" s="94"/>
      <c r="I339" s="94"/>
    </row>
    <row r="340" spans="1:9">
      <c r="A340" s="94"/>
      <c r="B340" s="99" t="s">
        <v>1525</v>
      </c>
      <c r="E340" s="100"/>
      <c r="F340" s="94"/>
      <c r="G340" s="94"/>
      <c r="H340" s="94"/>
      <c r="I340" s="94"/>
    </row>
    <row r="341" spans="1:9">
      <c r="A341" s="94"/>
      <c r="B341" s="99" t="s">
        <v>1526</v>
      </c>
      <c r="E341" s="100"/>
      <c r="F341" s="94"/>
      <c r="G341" s="94"/>
      <c r="H341" s="94"/>
      <c r="I341" s="94"/>
    </row>
    <row r="342" spans="1:9">
      <c r="A342" s="94"/>
      <c r="B342" s="99" t="s">
        <v>1523</v>
      </c>
      <c r="E342" s="100"/>
      <c r="F342" s="94" t="s">
        <v>1282</v>
      </c>
      <c r="G342" s="94"/>
      <c r="H342" s="94"/>
      <c r="I342" s="94">
        <v>0</v>
      </c>
    </row>
    <row r="343" spans="1:9">
      <c r="A343" s="94"/>
      <c r="B343" s="99" t="s">
        <v>1523</v>
      </c>
      <c r="E343" s="100"/>
      <c r="F343" s="94" t="s">
        <v>1282</v>
      </c>
      <c r="G343" s="94"/>
      <c r="H343" s="94"/>
      <c r="I343" s="94">
        <v>0</v>
      </c>
    </row>
    <row r="344" spans="1:9">
      <c r="A344" s="94"/>
      <c r="B344" s="99" t="s">
        <v>1523</v>
      </c>
      <c r="E344" s="100"/>
      <c r="F344" s="94" t="s">
        <v>1282</v>
      </c>
      <c r="G344" s="94"/>
      <c r="H344" s="94"/>
      <c r="I344" s="94">
        <v>0</v>
      </c>
    </row>
    <row r="345" spans="1:9">
      <c r="A345" s="94"/>
      <c r="B345" s="99" t="s">
        <v>1523</v>
      </c>
      <c r="E345" s="100"/>
      <c r="F345" s="94" t="s">
        <v>1282</v>
      </c>
      <c r="G345" s="94"/>
      <c r="H345" s="94"/>
      <c r="I345" s="94">
        <v>0</v>
      </c>
    </row>
    <row r="346" spans="1:9">
      <c r="A346" s="94"/>
      <c r="B346" s="99" t="s">
        <v>1497</v>
      </c>
      <c r="E346" s="100"/>
      <c r="F346" s="94"/>
      <c r="G346" s="94"/>
      <c r="H346" s="94"/>
      <c r="I346" s="94"/>
    </row>
    <row r="347" spans="1:9">
      <c r="A347" s="94"/>
      <c r="B347" s="99" t="s">
        <v>1497</v>
      </c>
      <c r="E347" s="100"/>
      <c r="F347" s="94"/>
      <c r="G347" s="94"/>
      <c r="H347" s="94"/>
      <c r="I347" s="94"/>
    </row>
    <row r="348" spans="1:9">
      <c r="A348" s="94"/>
      <c r="B348" s="99" t="s">
        <v>1527</v>
      </c>
      <c r="E348" s="100"/>
      <c r="F348" s="94"/>
      <c r="G348" s="94"/>
      <c r="H348" s="94"/>
      <c r="I348" s="94"/>
    </row>
    <row r="349" spans="1:9">
      <c r="A349" s="94"/>
      <c r="B349" s="99" t="s">
        <v>1523</v>
      </c>
      <c r="E349" s="100"/>
      <c r="F349" s="94" t="s">
        <v>1282</v>
      </c>
      <c r="G349" s="94"/>
      <c r="H349" s="94"/>
      <c r="I349" s="94">
        <v>0</v>
      </c>
    </row>
    <row r="350" spans="1:9">
      <c r="A350" s="94"/>
      <c r="B350" s="99" t="s">
        <v>1523</v>
      </c>
      <c r="E350" s="100"/>
      <c r="F350" s="94" t="s">
        <v>1282</v>
      </c>
      <c r="G350" s="94"/>
      <c r="H350" s="94"/>
      <c r="I350" s="94">
        <v>0</v>
      </c>
    </row>
    <row r="351" spans="1:9">
      <c r="A351" s="94"/>
      <c r="B351" s="99" t="s">
        <v>1523</v>
      </c>
      <c r="E351" s="100"/>
      <c r="F351" s="94" t="s">
        <v>1282</v>
      </c>
      <c r="G351" s="94"/>
      <c r="H351" s="94"/>
      <c r="I351" s="94">
        <v>0</v>
      </c>
    </row>
    <row r="352" spans="1:9">
      <c r="A352" s="94"/>
      <c r="B352" s="99" t="s">
        <v>1523</v>
      </c>
      <c r="E352" s="100"/>
      <c r="F352" s="94" t="s">
        <v>1282</v>
      </c>
      <c r="G352" s="94"/>
      <c r="H352" s="94"/>
      <c r="I352" s="94">
        <v>0</v>
      </c>
    </row>
    <row r="353" spans="1:9">
      <c r="A353" s="94"/>
      <c r="B353" s="99" t="s">
        <v>1497</v>
      </c>
      <c r="E353" s="100"/>
      <c r="F353" s="94"/>
      <c r="G353" s="94"/>
      <c r="H353" s="94"/>
      <c r="I353" s="94"/>
    </row>
    <row r="354" spans="1:9">
      <c r="A354" s="94"/>
      <c r="B354" s="99" t="s">
        <v>1497</v>
      </c>
      <c r="E354" s="100"/>
      <c r="F354" s="94"/>
      <c r="G354" s="94"/>
      <c r="H354" s="94"/>
      <c r="I354" s="94"/>
    </row>
    <row r="355" spans="1:9">
      <c r="A355" s="94"/>
      <c r="B355" s="99" t="s">
        <v>1528</v>
      </c>
      <c r="E355" s="100"/>
      <c r="F355" s="94"/>
      <c r="G355" s="94"/>
      <c r="H355" s="94"/>
      <c r="I355" s="94"/>
    </row>
    <row r="356" spans="1:9">
      <c r="A356" s="94"/>
      <c r="B356" s="99">
        <v>125</v>
      </c>
      <c r="E356" s="100"/>
      <c r="F356" s="94" t="s">
        <v>1282</v>
      </c>
      <c r="G356" s="94"/>
      <c r="H356" s="94"/>
      <c r="I356" s="94">
        <v>0</v>
      </c>
    </row>
    <row r="357" spans="1:9">
      <c r="A357" s="94"/>
      <c r="B357" s="99">
        <v>160</v>
      </c>
      <c r="E357" s="100"/>
      <c r="F357" s="94" t="s">
        <v>1282</v>
      </c>
      <c r="G357" s="94"/>
      <c r="H357" s="94"/>
      <c r="I357" s="94">
        <v>0</v>
      </c>
    </row>
    <row r="358" spans="1:9">
      <c r="A358" s="94"/>
      <c r="B358" s="99">
        <v>200</v>
      </c>
      <c r="E358" s="100"/>
      <c r="F358" s="94" t="s">
        <v>1282</v>
      </c>
      <c r="G358" s="94"/>
      <c r="H358" s="94"/>
      <c r="I358" s="94">
        <v>0</v>
      </c>
    </row>
    <row r="359" spans="1:9">
      <c r="A359" s="94"/>
      <c r="B359" s="99" t="s">
        <v>1497</v>
      </c>
      <c r="E359" s="100"/>
      <c r="F359" s="94"/>
      <c r="G359" s="94"/>
      <c r="H359" s="94"/>
      <c r="I359" s="94"/>
    </row>
    <row r="360" spans="1:9">
      <c r="A360" s="94"/>
      <c r="B360" s="99" t="s">
        <v>1497</v>
      </c>
      <c r="E360" s="100"/>
      <c r="F360" s="94"/>
      <c r="G360" s="94"/>
      <c r="H360" s="94"/>
      <c r="I360" s="94"/>
    </row>
    <row r="361" spans="1:9">
      <c r="A361" s="94"/>
      <c r="B361" s="99" t="s">
        <v>1497</v>
      </c>
      <c r="E361" s="100"/>
      <c r="F361" s="94"/>
      <c r="G361" s="94"/>
      <c r="H361" s="94"/>
      <c r="I361" s="94"/>
    </row>
    <row r="362" spans="1:9">
      <c r="A362" s="94"/>
      <c r="B362" s="99" t="s">
        <v>1529</v>
      </c>
      <c r="E362" s="100"/>
      <c r="F362" s="94"/>
      <c r="G362" s="94"/>
      <c r="H362" s="94"/>
      <c r="I362" s="94"/>
    </row>
    <row r="363" spans="1:9">
      <c r="A363" s="94"/>
      <c r="B363" s="99" t="s">
        <v>1530</v>
      </c>
      <c r="E363" s="100"/>
      <c r="F363" s="94" t="s">
        <v>1282</v>
      </c>
      <c r="G363" s="94"/>
      <c r="H363" s="94"/>
      <c r="I363" s="94">
        <v>0</v>
      </c>
    </row>
    <row r="364" spans="1:9">
      <c r="A364" s="94"/>
      <c r="B364" s="99" t="s">
        <v>1530</v>
      </c>
      <c r="E364" s="100"/>
      <c r="F364" s="94" t="s">
        <v>1282</v>
      </c>
      <c r="G364" s="94"/>
      <c r="H364" s="94"/>
      <c r="I364" s="94">
        <v>0</v>
      </c>
    </row>
    <row r="365" spans="1:9">
      <c r="A365" s="94"/>
      <c r="B365" s="99" t="s">
        <v>1530</v>
      </c>
      <c r="E365" s="100"/>
      <c r="F365" s="94" t="s">
        <v>1282</v>
      </c>
      <c r="G365" s="94"/>
      <c r="H365" s="94"/>
      <c r="I365" s="94">
        <v>0</v>
      </c>
    </row>
    <row r="366" spans="1:9">
      <c r="A366" s="94"/>
      <c r="B366" s="99" t="s">
        <v>1530</v>
      </c>
      <c r="E366" s="100"/>
      <c r="F366" s="94" t="s">
        <v>1282</v>
      </c>
      <c r="G366" s="94"/>
      <c r="H366" s="94"/>
      <c r="I366" s="94">
        <v>0</v>
      </c>
    </row>
    <row r="367" spans="1:9">
      <c r="A367" s="94"/>
      <c r="B367" s="99" t="s">
        <v>1530</v>
      </c>
      <c r="E367" s="100"/>
      <c r="F367" s="94" t="s">
        <v>1282</v>
      </c>
      <c r="G367" s="94"/>
      <c r="H367" s="94"/>
      <c r="I367" s="94">
        <v>0</v>
      </c>
    </row>
    <row r="368" spans="1:9">
      <c r="A368" s="94"/>
      <c r="B368" s="99" t="s">
        <v>1497</v>
      </c>
      <c r="E368" s="100"/>
      <c r="F368" s="94"/>
      <c r="G368" s="94"/>
      <c r="H368" s="94"/>
      <c r="I368" s="94"/>
    </row>
    <row r="369" spans="1:9">
      <c r="A369" s="94"/>
      <c r="B369" s="99" t="s">
        <v>1497</v>
      </c>
      <c r="E369" s="100"/>
      <c r="F369" s="94"/>
      <c r="G369" s="94"/>
      <c r="H369" s="94"/>
      <c r="I369" s="94"/>
    </row>
    <row r="370" spans="1:9">
      <c r="A370" s="94"/>
      <c r="B370" s="99" t="s">
        <v>1531</v>
      </c>
      <c r="E370" s="100"/>
      <c r="F370" s="94" t="s">
        <v>1293</v>
      </c>
      <c r="G370" s="94"/>
      <c r="H370" s="94"/>
      <c r="I370" s="94">
        <v>0</v>
      </c>
    </row>
    <row r="371" spans="1:9">
      <c r="A371" s="94"/>
      <c r="B371" s="99" t="s">
        <v>1497</v>
      </c>
      <c r="E371" s="100"/>
      <c r="F371" s="94"/>
      <c r="G371" s="94"/>
      <c r="H371" s="94"/>
      <c r="I371" s="94"/>
    </row>
    <row r="372" spans="1:9">
      <c r="A372" s="94"/>
      <c r="B372" s="99" t="s">
        <v>1497</v>
      </c>
      <c r="E372" s="100"/>
      <c r="F372" s="94"/>
      <c r="G372" s="94"/>
      <c r="H372" s="94"/>
      <c r="I372" s="94"/>
    </row>
    <row r="373" spans="1:9">
      <c r="A373" s="94"/>
      <c r="B373" s="102" t="s">
        <v>1444</v>
      </c>
      <c r="C373" s="112"/>
      <c r="D373" s="112"/>
      <c r="E373" s="114"/>
      <c r="F373" s="103" t="s">
        <v>1445</v>
      </c>
      <c r="G373" s="103"/>
      <c r="H373" s="103"/>
      <c r="I373" s="103">
        <v>0</v>
      </c>
    </row>
    <row r="374" spans="1:9">
      <c r="A374" s="94"/>
      <c r="B374" s="102" t="s">
        <v>1444</v>
      </c>
      <c r="C374" s="112"/>
      <c r="D374" s="112"/>
      <c r="E374" s="114"/>
      <c r="F374" s="103" t="s">
        <v>1445</v>
      </c>
      <c r="G374" s="103"/>
      <c r="H374" s="103"/>
      <c r="I374" s="103">
        <v>0</v>
      </c>
    </row>
    <row r="375" spans="1:9">
      <c r="A375" s="94"/>
      <c r="B375" s="102" t="s">
        <v>1444</v>
      </c>
      <c r="C375" s="112"/>
      <c r="D375" s="112"/>
      <c r="E375" s="114"/>
      <c r="F375" s="103" t="s">
        <v>1445</v>
      </c>
      <c r="G375" s="103"/>
      <c r="H375" s="103"/>
      <c r="I375" s="103">
        <v>0</v>
      </c>
    </row>
    <row r="376" spans="1:9">
      <c r="A376" s="94"/>
      <c r="B376" s="102" t="s">
        <v>1444</v>
      </c>
      <c r="C376" s="112"/>
      <c r="D376" s="112"/>
      <c r="E376" s="114"/>
      <c r="F376" s="103" t="s">
        <v>1445</v>
      </c>
      <c r="G376" s="103"/>
      <c r="H376" s="103"/>
      <c r="I376" s="103">
        <v>0</v>
      </c>
    </row>
    <row r="377" spans="1:9">
      <c r="A377" s="94"/>
      <c r="B377" s="102" t="s">
        <v>1444</v>
      </c>
      <c r="C377" s="112"/>
      <c r="D377" s="112"/>
      <c r="E377" s="114"/>
      <c r="F377" s="103" t="s">
        <v>1445</v>
      </c>
      <c r="G377" s="103"/>
      <c r="H377" s="103"/>
      <c r="I377" s="103">
        <v>0</v>
      </c>
    </row>
    <row r="378" spans="1:9">
      <c r="A378" s="94"/>
      <c r="B378" s="102" t="s">
        <v>1444</v>
      </c>
      <c r="C378" s="112"/>
      <c r="D378" s="112"/>
      <c r="E378" s="113"/>
      <c r="F378" s="103" t="s">
        <v>1445</v>
      </c>
      <c r="G378" s="103"/>
      <c r="H378" s="103"/>
      <c r="I378" s="103">
        <v>0</v>
      </c>
    </row>
    <row r="379" spans="1:9">
      <c r="A379" s="94"/>
      <c r="B379" s="102" t="s">
        <v>1444</v>
      </c>
      <c r="C379" s="112"/>
      <c r="D379" s="112"/>
      <c r="E379" s="112"/>
      <c r="F379" s="103" t="s">
        <v>1445</v>
      </c>
      <c r="G379" s="103"/>
      <c r="H379" s="103"/>
      <c r="I379" s="103">
        <v>0</v>
      </c>
    </row>
    <row r="380" spans="1:9">
      <c r="A380" s="94"/>
      <c r="B380" s="102" t="s">
        <v>1444</v>
      </c>
      <c r="C380" s="112"/>
      <c r="D380" s="112"/>
      <c r="E380" s="121"/>
      <c r="F380" s="103" t="s">
        <v>1445</v>
      </c>
      <c r="G380" s="103"/>
      <c r="H380" s="103"/>
      <c r="I380" s="103">
        <v>0</v>
      </c>
    </row>
    <row r="381" spans="1:9">
      <c r="A381" s="94"/>
      <c r="B381" s="102" t="s">
        <v>1444</v>
      </c>
      <c r="C381" s="112"/>
      <c r="D381" s="112"/>
      <c r="E381" s="113"/>
      <c r="F381" s="103" t="s">
        <v>1445</v>
      </c>
      <c r="G381" s="103"/>
      <c r="H381" s="103"/>
      <c r="I381" s="103">
        <v>0</v>
      </c>
    </row>
    <row r="382" spans="1:9">
      <c r="A382" s="94"/>
      <c r="B382" s="102" t="s">
        <v>1444</v>
      </c>
      <c r="C382" s="112"/>
      <c r="D382" s="112"/>
      <c r="E382" s="113"/>
      <c r="F382" s="103" t="s">
        <v>1445</v>
      </c>
      <c r="G382" s="103"/>
      <c r="H382" s="103"/>
      <c r="I382" s="103">
        <v>0</v>
      </c>
    </row>
    <row r="383" spans="1:9" ht="15.75" thickBot="1">
      <c r="A383" s="94"/>
      <c r="B383" s="99" t="s">
        <v>1497</v>
      </c>
      <c r="E383" s="118"/>
      <c r="F383" s="94"/>
      <c r="G383" s="94"/>
      <c r="H383" s="94"/>
      <c r="I383" s="94"/>
    </row>
    <row r="384" spans="1:9" ht="15.75" thickBot="1">
      <c r="A384" s="94"/>
      <c r="B384" s="115"/>
      <c r="C384" s="105"/>
      <c r="D384" s="105"/>
      <c r="E384" s="116" t="s">
        <v>1532</v>
      </c>
      <c r="F384" s="107"/>
      <c r="G384" s="107"/>
      <c r="H384" s="107"/>
      <c r="I384" s="107">
        <v>0</v>
      </c>
    </row>
    <row r="385" spans="1:9">
      <c r="A385" s="94"/>
      <c r="B385" s="99" t="s">
        <v>1497</v>
      </c>
      <c r="E385" s="118"/>
      <c r="F385" s="94"/>
      <c r="G385" s="94"/>
      <c r="H385" s="94"/>
      <c r="I385" s="94"/>
    </row>
    <row r="386" spans="1:9">
      <c r="A386" s="94"/>
      <c r="B386" s="111" t="s">
        <v>1488</v>
      </c>
      <c r="E386" s="118"/>
      <c r="F386" s="94"/>
      <c r="G386" s="94"/>
      <c r="H386" s="94"/>
      <c r="I386" s="94"/>
    </row>
    <row r="387" spans="1:9">
      <c r="A387" s="94"/>
      <c r="B387" s="99" t="s">
        <v>1497</v>
      </c>
      <c r="E387" s="118"/>
      <c r="F387" s="94"/>
      <c r="G387" s="94"/>
      <c r="H387" s="94"/>
      <c r="I387" s="94"/>
    </row>
    <row r="388" spans="1:9">
      <c r="A388" s="94"/>
      <c r="B388" s="99" t="s">
        <v>1533</v>
      </c>
      <c r="E388" s="118"/>
      <c r="F388" s="94" t="s">
        <v>1293</v>
      </c>
      <c r="G388" s="94"/>
      <c r="H388" s="94"/>
      <c r="I388" s="94">
        <v>0</v>
      </c>
    </row>
    <row r="389" spans="1:9">
      <c r="A389" s="94"/>
      <c r="B389" s="99" t="s">
        <v>1497</v>
      </c>
      <c r="E389" s="118"/>
      <c r="F389" s="94"/>
      <c r="G389" s="94"/>
      <c r="H389" s="94"/>
      <c r="I389" s="94"/>
    </row>
    <row r="390" spans="1:9">
      <c r="A390" s="94"/>
      <c r="B390" s="99" t="s">
        <v>1497</v>
      </c>
      <c r="E390" s="118"/>
      <c r="F390" s="94"/>
      <c r="G390" s="94"/>
      <c r="H390" s="94"/>
      <c r="I390" s="94"/>
    </row>
    <row r="391" spans="1:9">
      <c r="A391" s="94"/>
      <c r="B391" s="99" t="s">
        <v>1497</v>
      </c>
      <c r="E391" s="118"/>
      <c r="F391" s="94"/>
      <c r="G391" s="94"/>
      <c r="H391" s="94"/>
      <c r="I391" s="94"/>
    </row>
    <row r="392" spans="1:9">
      <c r="A392" s="94"/>
      <c r="B392" s="99" t="s">
        <v>1534</v>
      </c>
      <c r="E392" s="118"/>
      <c r="F392" s="94" t="s">
        <v>1293</v>
      </c>
      <c r="G392" s="94"/>
      <c r="H392" s="94"/>
      <c r="I392" s="94">
        <v>0</v>
      </c>
    </row>
    <row r="393" spans="1:9">
      <c r="A393" s="94"/>
      <c r="B393" s="99" t="s">
        <v>1497</v>
      </c>
      <c r="E393" s="118"/>
      <c r="F393" s="94"/>
      <c r="G393" s="94"/>
      <c r="H393" s="94"/>
      <c r="I393" s="94"/>
    </row>
    <row r="394" spans="1:9">
      <c r="A394" s="94"/>
      <c r="B394" s="99" t="s">
        <v>1497</v>
      </c>
      <c r="E394" s="118"/>
      <c r="F394" s="94"/>
      <c r="G394" s="94"/>
      <c r="H394" s="94"/>
      <c r="I394" s="94"/>
    </row>
    <row r="395" spans="1:9">
      <c r="A395" s="94"/>
      <c r="B395" s="99" t="s">
        <v>1497</v>
      </c>
      <c r="E395" s="118"/>
      <c r="F395" s="94"/>
      <c r="G395" s="94"/>
      <c r="H395" s="94"/>
      <c r="I395" s="94"/>
    </row>
    <row r="396" spans="1:9">
      <c r="A396" s="94"/>
      <c r="B396" s="102" t="s">
        <v>1444</v>
      </c>
      <c r="C396" s="112"/>
      <c r="D396" s="112"/>
      <c r="E396" s="113"/>
      <c r="F396" s="103" t="s">
        <v>1445</v>
      </c>
      <c r="G396" s="103"/>
      <c r="H396" s="103"/>
      <c r="I396" s="103">
        <v>0</v>
      </c>
    </row>
    <row r="397" spans="1:9">
      <c r="A397" s="94"/>
      <c r="B397" s="102" t="s">
        <v>1444</v>
      </c>
      <c r="C397" s="112"/>
      <c r="D397" s="112"/>
      <c r="E397" s="113"/>
      <c r="F397" s="103" t="s">
        <v>1445</v>
      </c>
      <c r="G397" s="103"/>
      <c r="H397" s="103"/>
      <c r="I397" s="103">
        <v>0</v>
      </c>
    </row>
    <row r="398" spans="1:9">
      <c r="A398" s="94"/>
      <c r="B398" s="102" t="s">
        <v>1444</v>
      </c>
      <c r="C398" s="112"/>
      <c r="D398" s="112"/>
      <c r="E398" s="113"/>
      <c r="F398" s="103" t="s">
        <v>1445</v>
      </c>
      <c r="G398" s="103"/>
      <c r="H398" s="103"/>
      <c r="I398" s="103">
        <v>0</v>
      </c>
    </row>
    <row r="399" spans="1:9">
      <c r="A399" s="94"/>
      <c r="B399" s="102" t="s">
        <v>1444</v>
      </c>
      <c r="C399" s="112"/>
      <c r="D399" s="112"/>
      <c r="E399" s="113"/>
      <c r="F399" s="103" t="s">
        <v>1445</v>
      </c>
      <c r="G399" s="103"/>
      <c r="H399" s="103"/>
      <c r="I399" s="103">
        <v>0</v>
      </c>
    </row>
    <row r="400" spans="1:9">
      <c r="A400" s="94"/>
      <c r="B400" s="102" t="s">
        <v>1444</v>
      </c>
      <c r="C400" s="112"/>
      <c r="D400" s="112"/>
      <c r="E400" s="113"/>
      <c r="F400" s="103" t="s">
        <v>1445</v>
      </c>
      <c r="G400" s="103"/>
      <c r="H400" s="103"/>
      <c r="I400" s="103">
        <v>0</v>
      </c>
    </row>
    <row r="401" spans="1:9" ht="15.75" thickBot="1">
      <c r="A401" s="94"/>
      <c r="B401" s="99"/>
      <c r="E401" s="118"/>
      <c r="F401" s="103"/>
      <c r="G401" s="94"/>
      <c r="H401" s="94"/>
      <c r="I401" s="94"/>
    </row>
    <row r="402" spans="1:9" ht="15.75" thickBot="1">
      <c r="A402" s="94"/>
      <c r="B402" s="115"/>
      <c r="C402" s="105"/>
      <c r="D402" s="105"/>
      <c r="E402" s="116" t="s">
        <v>1492</v>
      </c>
      <c r="F402" s="107"/>
      <c r="G402" s="107"/>
      <c r="H402" s="107"/>
      <c r="I402" s="107">
        <v>0</v>
      </c>
    </row>
    <row r="403" spans="1:9">
      <c r="A403" s="94"/>
      <c r="B403" s="99" t="s">
        <v>1497</v>
      </c>
      <c r="E403" s="118"/>
      <c r="F403" s="94"/>
      <c r="G403" s="94"/>
      <c r="H403" s="94"/>
      <c r="I403" s="94"/>
    </row>
    <row r="404" spans="1:9">
      <c r="A404" s="94"/>
      <c r="B404" s="111" t="s">
        <v>1420</v>
      </c>
      <c r="E404" s="118"/>
      <c r="F404" s="94"/>
      <c r="G404" s="94"/>
      <c r="H404" s="94"/>
      <c r="I404" s="94"/>
    </row>
    <row r="405" spans="1:9">
      <c r="A405" s="94"/>
      <c r="B405" s="99" t="s">
        <v>1497</v>
      </c>
      <c r="E405" s="118"/>
      <c r="F405" s="94"/>
      <c r="G405" s="94"/>
      <c r="H405" s="94"/>
      <c r="I405" s="94"/>
    </row>
    <row r="406" spans="1:9">
      <c r="A406" s="94"/>
      <c r="B406" s="99" t="s">
        <v>1535</v>
      </c>
      <c r="E406" s="118"/>
      <c r="F406" s="94" t="s">
        <v>1293</v>
      </c>
      <c r="G406" s="94"/>
      <c r="H406" s="94"/>
      <c r="I406" s="94">
        <v>0</v>
      </c>
    </row>
    <row r="407" spans="1:9">
      <c r="A407" s="94"/>
      <c r="B407" s="99" t="s">
        <v>1497</v>
      </c>
      <c r="E407" s="118"/>
      <c r="F407" s="94"/>
      <c r="G407" s="94"/>
      <c r="H407" s="94"/>
      <c r="I407" s="94"/>
    </row>
    <row r="408" spans="1:9">
      <c r="A408" s="94"/>
      <c r="B408" s="99" t="s">
        <v>1497</v>
      </c>
      <c r="E408" s="118"/>
      <c r="F408" s="94"/>
      <c r="G408" s="94"/>
      <c r="H408" s="94"/>
      <c r="I408" s="94"/>
    </row>
    <row r="409" spans="1:9">
      <c r="A409" s="94"/>
      <c r="B409" s="99" t="s">
        <v>1497</v>
      </c>
      <c r="E409" s="118"/>
      <c r="F409" s="94"/>
      <c r="G409" s="94"/>
      <c r="H409" s="94"/>
      <c r="I409" s="94"/>
    </row>
    <row r="410" spans="1:9">
      <c r="A410" s="94"/>
      <c r="B410" s="99" t="s">
        <v>1536</v>
      </c>
      <c r="E410" s="118"/>
      <c r="F410" s="94" t="s">
        <v>1293</v>
      </c>
      <c r="G410" s="94"/>
      <c r="H410" s="94"/>
      <c r="I410" s="94">
        <v>0</v>
      </c>
    </row>
    <row r="411" spans="1:9">
      <c r="A411" s="94"/>
      <c r="B411" s="99" t="s">
        <v>1497</v>
      </c>
      <c r="E411" s="118"/>
      <c r="F411" s="94"/>
      <c r="G411" s="94"/>
      <c r="H411" s="94"/>
      <c r="I411" s="94"/>
    </row>
    <row r="412" spans="1:9">
      <c r="A412" s="94"/>
      <c r="B412" s="99" t="s">
        <v>1497</v>
      </c>
      <c r="E412" s="118"/>
      <c r="F412" s="94"/>
      <c r="G412" s="94"/>
      <c r="H412" s="94"/>
      <c r="I412" s="94"/>
    </row>
    <row r="413" spans="1:9">
      <c r="A413" s="94"/>
      <c r="B413" s="102" t="s">
        <v>1444</v>
      </c>
      <c r="C413" s="112"/>
      <c r="D413" s="112"/>
      <c r="E413" s="113"/>
      <c r="F413" s="103" t="s">
        <v>1445</v>
      </c>
      <c r="G413" s="103"/>
      <c r="H413" s="103"/>
      <c r="I413" s="103">
        <v>0</v>
      </c>
    </row>
    <row r="414" spans="1:9">
      <c r="A414" s="94"/>
      <c r="B414" s="102" t="s">
        <v>1444</v>
      </c>
      <c r="C414" s="112"/>
      <c r="D414" s="112"/>
      <c r="E414" s="113"/>
      <c r="F414" s="103" t="s">
        <v>1445</v>
      </c>
      <c r="G414" s="103"/>
      <c r="H414" s="103"/>
      <c r="I414" s="103">
        <v>0</v>
      </c>
    </row>
    <row r="415" spans="1:9">
      <c r="A415" s="94"/>
      <c r="B415" s="102" t="s">
        <v>1444</v>
      </c>
      <c r="C415" s="112"/>
      <c r="D415" s="112"/>
      <c r="E415" s="113"/>
      <c r="F415" s="103" t="s">
        <v>1445</v>
      </c>
      <c r="G415" s="103"/>
      <c r="H415" s="103"/>
      <c r="I415" s="103">
        <v>0</v>
      </c>
    </row>
    <row r="416" spans="1:9">
      <c r="A416" s="94"/>
      <c r="B416" s="102" t="s">
        <v>1444</v>
      </c>
      <c r="C416" s="112"/>
      <c r="D416" s="112"/>
      <c r="E416" s="113"/>
      <c r="F416" s="103" t="s">
        <v>1445</v>
      </c>
      <c r="G416" s="103"/>
      <c r="H416" s="103"/>
      <c r="I416" s="103">
        <v>0</v>
      </c>
    </row>
    <row r="417" spans="1:9">
      <c r="A417" s="94"/>
      <c r="B417" s="102" t="s">
        <v>1444</v>
      </c>
      <c r="C417" s="112"/>
      <c r="D417" s="112"/>
      <c r="E417" s="113"/>
      <c r="F417" s="103" t="s">
        <v>1445</v>
      </c>
      <c r="G417" s="103"/>
      <c r="H417" s="103"/>
      <c r="I417" s="103">
        <v>0</v>
      </c>
    </row>
    <row r="418" spans="1:9">
      <c r="A418" s="94"/>
      <c r="B418" s="99" t="s">
        <v>1497</v>
      </c>
      <c r="E418" s="118"/>
      <c r="F418" s="94"/>
      <c r="G418" s="94"/>
      <c r="H418" s="94"/>
      <c r="I418" s="94"/>
    </row>
    <row r="419" spans="1:9" ht="15.75" thickBot="1">
      <c r="A419" s="94"/>
      <c r="B419" s="99" t="s">
        <v>1497</v>
      </c>
      <c r="E419" s="100"/>
      <c r="F419" s="94"/>
      <c r="G419" s="94"/>
      <c r="H419" s="94"/>
      <c r="I419" s="94"/>
    </row>
    <row r="420" spans="1:9" ht="15.75" thickBot="1">
      <c r="A420" s="94"/>
      <c r="B420" s="115"/>
      <c r="C420" s="105"/>
      <c r="D420" s="105"/>
      <c r="E420" s="116" t="s">
        <v>1494</v>
      </c>
      <c r="F420" s="107"/>
      <c r="G420" s="107"/>
      <c r="H420" s="107"/>
      <c r="I420" s="107">
        <v>0</v>
      </c>
    </row>
    <row r="421" spans="1:9" ht="15.75" thickBot="1">
      <c r="A421" s="94"/>
      <c r="B421" s="115"/>
      <c r="C421" s="105"/>
      <c r="D421" s="105"/>
      <c r="E421" s="116" t="s">
        <v>1537</v>
      </c>
      <c r="F421" s="107"/>
      <c r="G421" s="107"/>
      <c r="H421" s="107"/>
      <c r="I421" s="107">
        <v>0</v>
      </c>
    </row>
    <row r="422" spans="1:9">
      <c r="A422" s="94"/>
      <c r="B422" s="99" t="s">
        <v>1497</v>
      </c>
      <c r="E422" s="100"/>
      <c r="F422" s="94"/>
      <c r="G422" s="94"/>
      <c r="H422" s="94"/>
      <c r="I422" s="94"/>
    </row>
    <row r="423" spans="1:9">
      <c r="A423" s="94"/>
      <c r="B423" s="99" t="s">
        <v>1497</v>
      </c>
      <c r="E423" s="100"/>
      <c r="F423" s="94"/>
      <c r="G423" s="94"/>
      <c r="H423" s="94"/>
      <c r="I423" s="94"/>
    </row>
    <row r="424" spans="1:9">
      <c r="A424" s="94"/>
      <c r="B424" s="99" t="s">
        <v>1497</v>
      </c>
      <c r="E424" s="100"/>
      <c r="F424" s="94"/>
      <c r="G424" s="94"/>
      <c r="H424" s="94"/>
      <c r="I424" s="94"/>
    </row>
    <row r="425" spans="1:9">
      <c r="A425" s="94"/>
      <c r="B425" s="99" t="s">
        <v>1497</v>
      </c>
      <c r="E425" s="100"/>
      <c r="F425" s="94"/>
      <c r="G425" s="94"/>
      <c r="H425" s="94"/>
      <c r="I425" s="94"/>
    </row>
    <row r="426" spans="1:9">
      <c r="A426" s="94"/>
      <c r="B426" s="95" t="s">
        <v>1538</v>
      </c>
      <c r="C426" s="96"/>
      <c r="D426" s="96"/>
      <c r="E426" s="97"/>
      <c r="F426" s="94"/>
      <c r="G426" s="94"/>
      <c r="H426" s="94"/>
      <c r="I426" s="94"/>
    </row>
    <row r="427" spans="1:9">
      <c r="A427" s="94"/>
      <c r="B427" s="99" t="s">
        <v>1497</v>
      </c>
      <c r="E427" s="100"/>
      <c r="F427" s="94"/>
      <c r="G427" s="94"/>
      <c r="H427" s="94"/>
      <c r="I427" s="94"/>
    </row>
    <row r="428" spans="1:9">
      <c r="A428" s="94"/>
      <c r="B428" s="99" t="s">
        <v>1497</v>
      </c>
      <c r="E428" s="118"/>
      <c r="F428" s="94"/>
      <c r="G428" s="94"/>
      <c r="H428" s="94"/>
      <c r="I428" s="94"/>
    </row>
    <row r="429" spans="1:9">
      <c r="A429" s="94"/>
      <c r="B429" s="111" t="s">
        <v>1539</v>
      </c>
      <c r="E429" s="122"/>
      <c r="F429" s="94"/>
      <c r="G429" s="94"/>
      <c r="H429" s="94"/>
      <c r="I429" s="94"/>
    </row>
    <row r="430" spans="1:9">
      <c r="A430" s="94"/>
      <c r="B430" s="99" t="s">
        <v>1497</v>
      </c>
      <c r="E430" s="118"/>
      <c r="F430" s="94"/>
      <c r="G430" s="94"/>
      <c r="H430" s="94"/>
      <c r="I430" s="94"/>
    </row>
    <row r="431" spans="1:9">
      <c r="A431" s="94"/>
      <c r="B431" s="99" t="s">
        <v>1540</v>
      </c>
      <c r="F431" s="94"/>
      <c r="G431" s="94"/>
      <c r="H431" s="94"/>
      <c r="I431" s="94"/>
    </row>
    <row r="432" spans="1:9">
      <c r="A432" s="94"/>
      <c r="B432" s="99" t="s">
        <v>1541</v>
      </c>
      <c r="F432" s="94" t="s">
        <v>1275</v>
      </c>
      <c r="G432" s="94"/>
      <c r="H432" s="94"/>
      <c r="I432" s="94">
        <v>0</v>
      </c>
    </row>
    <row r="433" spans="1:9">
      <c r="A433" s="94"/>
      <c r="B433" s="99" t="s">
        <v>1542</v>
      </c>
      <c r="F433" s="94" t="s">
        <v>1275</v>
      </c>
      <c r="G433" s="94"/>
      <c r="H433" s="94"/>
      <c r="I433" s="94">
        <v>0</v>
      </c>
    </row>
    <row r="434" spans="1:9">
      <c r="A434" s="94"/>
      <c r="B434" s="99" t="s">
        <v>1543</v>
      </c>
      <c r="F434" s="94" t="s">
        <v>1275</v>
      </c>
      <c r="G434" s="94"/>
      <c r="H434" s="94"/>
      <c r="I434" s="94">
        <v>0</v>
      </c>
    </row>
    <row r="435" spans="1:9">
      <c r="A435" s="94"/>
      <c r="B435" s="99" t="s">
        <v>1544</v>
      </c>
      <c r="F435" s="94" t="s">
        <v>1275</v>
      </c>
      <c r="G435" s="94"/>
      <c r="H435" s="94"/>
      <c r="I435" s="94">
        <v>0</v>
      </c>
    </row>
    <row r="436" spans="1:9">
      <c r="A436" s="94"/>
      <c r="B436" s="99" t="s">
        <v>1545</v>
      </c>
      <c r="E436" s="122"/>
      <c r="F436" s="94" t="s">
        <v>1275</v>
      </c>
      <c r="G436" s="94"/>
      <c r="H436" s="94"/>
      <c r="I436" s="94">
        <v>0</v>
      </c>
    </row>
    <row r="437" spans="1:9">
      <c r="A437" s="94"/>
      <c r="B437" s="99" t="s">
        <v>1497</v>
      </c>
      <c r="E437" s="118"/>
      <c r="F437" s="94"/>
      <c r="G437" s="94"/>
      <c r="H437" s="94"/>
      <c r="I437" s="94"/>
    </row>
    <row r="438" spans="1:9">
      <c r="A438" s="94"/>
      <c r="B438" s="99" t="s">
        <v>1497</v>
      </c>
      <c r="E438" s="118"/>
      <c r="F438" s="94"/>
      <c r="G438" s="94"/>
      <c r="H438" s="94"/>
      <c r="I438" s="94"/>
    </row>
    <row r="439" spans="1:9" ht="20.25">
      <c r="A439" s="94"/>
      <c r="B439" s="99" t="s">
        <v>1497</v>
      </c>
      <c r="E439" s="123"/>
      <c r="F439" s="94"/>
      <c r="G439" s="94"/>
      <c r="H439" s="94"/>
      <c r="I439" s="94"/>
    </row>
    <row r="440" spans="1:9" ht="20.25">
      <c r="A440" s="94"/>
      <c r="B440" s="99" t="s">
        <v>1546</v>
      </c>
      <c r="E440" s="123"/>
      <c r="F440" s="94"/>
      <c r="G440" s="94"/>
      <c r="H440" s="94"/>
      <c r="I440" s="94"/>
    </row>
    <row r="441" spans="1:9" ht="20.25">
      <c r="A441" s="94"/>
      <c r="B441" s="86" t="s">
        <v>1547</v>
      </c>
      <c r="E441" s="123"/>
      <c r="F441" s="94"/>
      <c r="G441" s="94"/>
      <c r="H441" s="94"/>
      <c r="I441" s="94"/>
    </row>
    <row r="442" spans="1:9">
      <c r="B442" s="99" t="s">
        <v>1548</v>
      </c>
      <c r="F442" s="94" t="s">
        <v>1275</v>
      </c>
      <c r="G442" s="94"/>
      <c r="H442" s="94"/>
      <c r="I442" s="94">
        <v>0</v>
      </c>
    </row>
    <row r="443" spans="1:9">
      <c r="B443" s="99" t="s">
        <v>1541</v>
      </c>
      <c r="F443" s="94" t="s">
        <v>1275</v>
      </c>
      <c r="G443" s="94"/>
      <c r="H443" s="94"/>
      <c r="I443" s="94">
        <v>0</v>
      </c>
    </row>
    <row r="444" spans="1:9">
      <c r="B444" s="99" t="s">
        <v>1543</v>
      </c>
      <c r="F444" s="94" t="s">
        <v>1275</v>
      </c>
      <c r="G444" s="94"/>
      <c r="H444" s="94"/>
      <c r="I444" s="94">
        <v>0</v>
      </c>
    </row>
    <row r="445" spans="1:9">
      <c r="B445" s="99" t="s">
        <v>1544</v>
      </c>
      <c r="F445" s="94" t="s">
        <v>1275</v>
      </c>
      <c r="G445" s="94"/>
      <c r="H445" s="94"/>
      <c r="I445" s="94">
        <v>0</v>
      </c>
    </row>
    <row r="446" spans="1:9">
      <c r="B446" s="99" t="s">
        <v>1545</v>
      </c>
      <c r="F446" s="94" t="s">
        <v>1275</v>
      </c>
      <c r="G446" s="94"/>
      <c r="H446" s="94"/>
      <c r="I446" s="94">
        <v>0</v>
      </c>
    </row>
    <row r="447" spans="1:9">
      <c r="B447" s="99" t="s">
        <v>1549</v>
      </c>
      <c r="F447" s="94" t="s">
        <v>1275</v>
      </c>
      <c r="G447" s="94"/>
      <c r="H447" s="94"/>
      <c r="I447" s="94">
        <v>0</v>
      </c>
    </row>
    <row r="448" spans="1:9">
      <c r="B448" s="99" t="s">
        <v>1497</v>
      </c>
      <c r="F448" s="94"/>
      <c r="G448" s="94"/>
      <c r="H448" s="94"/>
      <c r="I448" s="94"/>
    </row>
    <row r="449" spans="2:9">
      <c r="B449" s="99" t="s">
        <v>1547</v>
      </c>
      <c r="F449" s="94"/>
      <c r="G449" s="94"/>
      <c r="H449" s="94"/>
      <c r="I449" s="94"/>
    </row>
    <row r="450" spans="2:9">
      <c r="B450" s="99" t="s">
        <v>1548</v>
      </c>
      <c r="F450" s="94" t="s">
        <v>1275</v>
      </c>
      <c r="G450" s="94"/>
      <c r="H450" s="94"/>
      <c r="I450" s="94">
        <v>0</v>
      </c>
    </row>
    <row r="451" spans="2:9">
      <c r="B451" s="99" t="s">
        <v>1541</v>
      </c>
      <c r="F451" s="94" t="s">
        <v>1275</v>
      </c>
      <c r="G451" s="94"/>
      <c r="H451" s="94"/>
      <c r="I451" s="94">
        <v>0</v>
      </c>
    </row>
    <row r="452" spans="2:9">
      <c r="B452" s="99" t="s">
        <v>1543</v>
      </c>
      <c r="F452" s="94" t="s">
        <v>1275</v>
      </c>
      <c r="G452" s="94"/>
      <c r="H452" s="94"/>
      <c r="I452" s="94">
        <v>0</v>
      </c>
    </row>
    <row r="453" spans="2:9">
      <c r="B453" s="99" t="s">
        <v>1544</v>
      </c>
      <c r="F453" s="94" t="s">
        <v>1275</v>
      </c>
      <c r="G453" s="94"/>
      <c r="H453" s="94"/>
      <c r="I453" s="94">
        <v>0</v>
      </c>
    </row>
    <row r="454" spans="2:9">
      <c r="B454" s="99" t="s">
        <v>1545</v>
      </c>
      <c r="F454" s="94" t="s">
        <v>1275</v>
      </c>
      <c r="G454" s="94"/>
      <c r="H454" s="94"/>
      <c r="I454" s="94">
        <v>0</v>
      </c>
    </row>
    <row r="455" spans="2:9">
      <c r="B455" s="99" t="s">
        <v>1549</v>
      </c>
      <c r="F455" s="94" t="s">
        <v>1275</v>
      </c>
      <c r="G455" s="94"/>
      <c r="H455" s="94"/>
      <c r="I455" s="94">
        <v>0</v>
      </c>
    </row>
    <row r="456" spans="2:9">
      <c r="B456" s="99" t="s">
        <v>1497</v>
      </c>
      <c r="F456" s="94"/>
      <c r="G456" s="94"/>
      <c r="H456" s="94"/>
      <c r="I456" s="94"/>
    </row>
    <row r="457" spans="2:9">
      <c r="B457" s="99" t="s">
        <v>1497</v>
      </c>
      <c r="F457" s="94"/>
      <c r="G457" s="94"/>
      <c r="H457" s="94"/>
      <c r="I457" s="94"/>
    </row>
    <row r="458" spans="2:9">
      <c r="B458" s="99" t="s">
        <v>1550</v>
      </c>
      <c r="F458" s="94"/>
      <c r="G458" s="94"/>
      <c r="H458" s="94"/>
      <c r="I458" s="94"/>
    </row>
    <row r="459" spans="2:9">
      <c r="B459" s="99" t="s">
        <v>1548</v>
      </c>
      <c r="F459" s="94" t="s">
        <v>1282</v>
      </c>
      <c r="G459" s="94"/>
      <c r="H459" s="94"/>
      <c r="I459" s="94">
        <v>0</v>
      </c>
    </row>
    <row r="460" spans="2:9">
      <c r="B460" s="99" t="s">
        <v>1541</v>
      </c>
      <c r="F460" s="94" t="s">
        <v>1282</v>
      </c>
      <c r="G460" s="94"/>
      <c r="H460" s="94"/>
      <c r="I460" s="94">
        <v>0</v>
      </c>
    </row>
    <row r="461" spans="2:9">
      <c r="B461" s="99" t="s">
        <v>1543</v>
      </c>
      <c r="F461" s="94" t="s">
        <v>1282</v>
      </c>
      <c r="G461" s="94"/>
      <c r="H461" s="94"/>
      <c r="I461" s="94">
        <v>0</v>
      </c>
    </row>
    <row r="462" spans="2:9">
      <c r="B462" s="99" t="s">
        <v>1544</v>
      </c>
      <c r="F462" s="94" t="s">
        <v>1282</v>
      </c>
      <c r="G462" s="94"/>
      <c r="H462" s="94"/>
      <c r="I462" s="94">
        <v>0</v>
      </c>
    </row>
    <row r="463" spans="2:9">
      <c r="B463" s="99" t="s">
        <v>1545</v>
      </c>
      <c r="F463" s="94" t="s">
        <v>1282</v>
      </c>
      <c r="G463" s="94"/>
      <c r="H463" s="94"/>
      <c r="I463" s="94">
        <v>0</v>
      </c>
    </row>
    <row r="464" spans="2:9">
      <c r="B464" s="99" t="s">
        <v>1549</v>
      </c>
      <c r="F464" s="94" t="s">
        <v>1282</v>
      </c>
      <c r="G464" s="94"/>
      <c r="H464" s="94"/>
      <c r="I464" s="94">
        <v>0</v>
      </c>
    </row>
    <row r="465" spans="2:9">
      <c r="B465" s="99" t="s">
        <v>1497</v>
      </c>
      <c r="F465" s="94"/>
      <c r="G465" s="94"/>
      <c r="H465" s="94"/>
      <c r="I465" s="94"/>
    </row>
    <row r="466" spans="2:9">
      <c r="B466" s="99" t="s">
        <v>1497</v>
      </c>
      <c r="F466" s="94"/>
      <c r="G466" s="94"/>
      <c r="H466" s="94"/>
      <c r="I466" s="94"/>
    </row>
    <row r="467" spans="2:9">
      <c r="B467" s="99" t="s">
        <v>1497</v>
      </c>
      <c r="F467" s="94"/>
      <c r="G467" s="94"/>
      <c r="H467" s="94"/>
      <c r="I467" s="94"/>
    </row>
    <row r="468" spans="2:9">
      <c r="B468" s="99" t="s">
        <v>1551</v>
      </c>
      <c r="F468" s="94" t="s">
        <v>1282</v>
      </c>
      <c r="G468" s="94"/>
      <c r="H468" s="94"/>
      <c r="I468" s="94"/>
    </row>
    <row r="469" spans="2:9">
      <c r="B469" s="99" t="s">
        <v>1548</v>
      </c>
      <c r="F469" s="94" t="s">
        <v>1282</v>
      </c>
      <c r="G469" s="94"/>
      <c r="H469" s="94"/>
      <c r="I469" s="94">
        <v>0</v>
      </c>
    </row>
    <row r="470" spans="2:9">
      <c r="B470" s="99" t="s">
        <v>1541</v>
      </c>
      <c r="F470" s="94" t="s">
        <v>1282</v>
      </c>
      <c r="G470" s="94"/>
      <c r="H470" s="94"/>
      <c r="I470" s="94">
        <v>0</v>
      </c>
    </row>
    <row r="471" spans="2:9">
      <c r="B471" s="99" t="s">
        <v>1543</v>
      </c>
      <c r="F471" s="94" t="s">
        <v>1282</v>
      </c>
      <c r="G471" s="94"/>
      <c r="H471" s="94"/>
      <c r="I471" s="94">
        <v>0</v>
      </c>
    </row>
    <row r="472" spans="2:9">
      <c r="B472" s="99" t="s">
        <v>1544</v>
      </c>
      <c r="F472" s="94" t="s">
        <v>1282</v>
      </c>
      <c r="G472" s="94"/>
      <c r="H472" s="94"/>
      <c r="I472" s="94">
        <v>0</v>
      </c>
    </row>
    <row r="473" spans="2:9">
      <c r="B473" s="99" t="s">
        <v>1545</v>
      </c>
      <c r="F473" s="94" t="s">
        <v>1282</v>
      </c>
      <c r="G473" s="94"/>
      <c r="H473" s="94"/>
      <c r="I473" s="94">
        <v>0</v>
      </c>
    </row>
    <row r="474" spans="2:9">
      <c r="B474" s="99" t="s">
        <v>1549</v>
      </c>
      <c r="F474" s="94" t="s">
        <v>1282</v>
      </c>
      <c r="G474" s="94"/>
      <c r="H474" s="94"/>
      <c r="I474" s="94">
        <v>0</v>
      </c>
    </row>
    <row r="475" spans="2:9">
      <c r="B475" s="99" t="s">
        <v>1497</v>
      </c>
      <c r="F475" s="94"/>
      <c r="G475" s="94"/>
      <c r="H475" s="94"/>
      <c r="I475" s="94"/>
    </row>
    <row r="476" spans="2:9">
      <c r="B476" s="99" t="s">
        <v>1497</v>
      </c>
      <c r="F476" s="94"/>
      <c r="G476" s="94"/>
      <c r="H476" s="94"/>
      <c r="I476" s="94"/>
    </row>
    <row r="477" spans="2:9">
      <c r="B477" s="99" t="s">
        <v>1497</v>
      </c>
      <c r="F477" s="94"/>
      <c r="G477" s="94"/>
      <c r="H477" s="94"/>
      <c r="I477" s="94"/>
    </row>
    <row r="478" spans="2:9">
      <c r="B478" s="99" t="s">
        <v>1552</v>
      </c>
      <c r="F478" s="94" t="s">
        <v>1282</v>
      </c>
      <c r="G478" s="94"/>
      <c r="H478" s="94"/>
      <c r="I478" s="94"/>
    </row>
    <row r="479" spans="2:9">
      <c r="B479" s="99" t="s">
        <v>1548</v>
      </c>
      <c r="F479" s="94" t="s">
        <v>1282</v>
      </c>
      <c r="G479" s="94"/>
      <c r="H479" s="94"/>
      <c r="I479" s="94">
        <v>0</v>
      </c>
    </row>
    <row r="480" spans="2:9">
      <c r="B480" s="99" t="s">
        <v>1541</v>
      </c>
      <c r="F480" s="94" t="s">
        <v>1282</v>
      </c>
      <c r="G480" s="94"/>
      <c r="H480" s="94"/>
      <c r="I480" s="94">
        <v>0</v>
      </c>
    </row>
    <row r="481" spans="2:9">
      <c r="B481" s="99" t="s">
        <v>1543</v>
      </c>
      <c r="F481" s="94" t="s">
        <v>1282</v>
      </c>
      <c r="G481" s="94"/>
      <c r="H481" s="94"/>
      <c r="I481" s="94">
        <v>0</v>
      </c>
    </row>
    <row r="482" spans="2:9">
      <c r="B482" s="99" t="s">
        <v>1544</v>
      </c>
      <c r="F482" s="94" t="s">
        <v>1282</v>
      </c>
      <c r="G482" s="94"/>
      <c r="H482" s="94"/>
      <c r="I482" s="94">
        <v>0</v>
      </c>
    </row>
    <row r="483" spans="2:9">
      <c r="B483" s="99" t="s">
        <v>1545</v>
      </c>
      <c r="F483" s="94" t="s">
        <v>1282</v>
      </c>
      <c r="G483" s="94"/>
      <c r="H483" s="94"/>
      <c r="I483" s="94">
        <v>0</v>
      </c>
    </row>
    <row r="484" spans="2:9">
      <c r="B484" s="99" t="s">
        <v>1549</v>
      </c>
      <c r="F484" s="94" t="s">
        <v>1282</v>
      </c>
      <c r="G484" s="94"/>
      <c r="H484" s="94"/>
      <c r="I484" s="94">
        <v>0</v>
      </c>
    </row>
    <row r="485" spans="2:9">
      <c r="B485" s="99" t="s">
        <v>1497</v>
      </c>
      <c r="F485" s="94"/>
      <c r="G485" s="94"/>
      <c r="H485" s="94"/>
      <c r="I485" s="94"/>
    </row>
    <row r="486" spans="2:9">
      <c r="B486" s="99" t="s">
        <v>1497</v>
      </c>
      <c r="F486" s="94"/>
      <c r="G486" s="94"/>
      <c r="H486" s="94"/>
      <c r="I486" s="94"/>
    </row>
    <row r="487" spans="2:9">
      <c r="B487" s="99" t="s">
        <v>1497</v>
      </c>
      <c r="F487" s="94"/>
      <c r="G487" s="94"/>
      <c r="H487" s="94"/>
      <c r="I487" s="94"/>
    </row>
    <row r="488" spans="2:9">
      <c r="B488" s="99" t="s">
        <v>1553</v>
      </c>
      <c r="F488" s="94" t="s">
        <v>1282</v>
      </c>
      <c r="G488" s="94"/>
      <c r="H488" s="94"/>
      <c r="I488" s="94">
        <v>0</v>
      </c>
    </row>
    <row r="489" spans="2:9">
      <c r="B489" s="99" t="s">
        <v>1497</v>
      </c>
      <c r="F489" s="94"/>
      <c r="G489" s="94"/>
      <c r="H489" s="94"/>
      <c r="I489" s="94"/>
    </row>
    <row r="490" spans="2:9">
      <c r="B490" s="99" t="s">
        <v>1497</v>
      </c>
      <c r="F490" s="94"/>
      <c r="G490" s="94"/>
      <c r="H490" s="94"/>
      <c r="I490" s="94"/>
    </row>
    <row r="491" spans="2:9">
      <c r="B491" s="99" t="s">
        <v>1497</v>
      </c>
      <c r="F491" s="94"/>
      <c r="G491" s="94"/>
      <c r="H491" s="94"/>
      <c r="I491" s="94"/>
    </row>
    <row r="492" spans="2:9">
      <c r="B492" s="99" t="s">
        <v>1554</v>
      </c>
      <c r="F492" s="94"/>
      <c r="G492" s="94"/>
      <c r="H492" s="94"/>
      <c r="I492" s="94"/>
    </row>
    <row r="493" spans="2:9">
      <c r="B493" s="99" t="s">
        <v>1548</v>
      </c>
      <c r="F493" s="94" t="s">
        <v>1282</v>
      </c>
      <c r="G493" s="94"/>
      <c r="H493" s="94"/>
      <c r="I493" s="94">
        <v>0</v>
      </c>
    </row>
    <row r="494" spans="2:9">
      <c r="B494" s="99" t="s">
        <v>1541</v>
      </c>
      <c r="F494" s="94" t="s">
        <v>1282</v>
      </c>
      <c r="G494" s="94"/>
      <c r="H494" s="94"/>
      <c r="I494" s="94">
        <v>0</v>
      </c>
    </row>
    <row r="495" spans="2:9">
      <c r="B495" s="99" t="s">
        <v>1543</v>
      </c>
      <c r="F495" s="94" t="s">
        <v>1282</v>
      </c>
      <c r="G495" s="94"/>
      <c r="H495" s="94"/>
      <c r="I495" s="94">
        <v>0</v>
      </c>
    </row>
    <row r="496" spans="2:9">
      <c r="B496" s="99" t="s">
        <v>1544</v>
      </c>
      <c r="F496" s="94" t="s">
        <v>1282</v>
      </c>
      <c r="G496" s="94"/>
      <c r="H496" s="94"/>
      <c r="I496" s="94">
        <v>0</v>
      </c>
    </row>
    <row r="497" spans="2:9">
      <c r="B497" s="99" t="s">
        <v>1545</v>
      </c>
      <c r="F497" s="94" t="s">
        <v>1282</v>
      </c>
      <c r="G497" s="94"/>
      <c r="H497" s="94"/>
      <c r="I497" s="94">
        <v>0</v>
      </c>
    </row>
    <row r="498" spans="2:9">
      <c r="B498" s="99" t="s">
        <v>1549</v>
      </c>
      <c r="F498" s="94" t="s">
        <v>1282</v>
      </c>
      <c r="G498" s="94"/>
      <c r="H498" s="94"/>
      <c r="I498" s="94">
        <v>0</v>
      </c>
    </row>
    <row r="499" spans="2:9">
      <c r="B499" s="99" t="s">
        <v>1497</v>
      </c>
      <c r="F499" s="94"/>
      <c r="G499" s="94"/>
      <c r="H499" s="94"/>
      <c r="I499" s="94"/>
    </row>
    <row r="500" spans="2:9">
      <c r="B500" s="99" t="s">
        <v>1497</v>
      </c>
      <c r="F500" s="94"/>
      <c r="G500" s="94"/>
      <c r="H500" s="94"/>
      <c r="I500" s="94"/>
    </row>
    <row r="501" spans="2:9">
      <c r="B501" s="99" t="s">
        <v>1497</v>
      </c>
      <c r="F501" s="94"/>
      <c r="G501" s="94"/>
      <c r="H501" s="94"/>
      <c r="I501" s="94"/>
    </row>
    <row r="502" spans="2:9">
      <c r="B502" s="99" t="s">
        <v>1555</v>
      </c>
      <c r="F502" s="94"/>
      <c r="G502" s="94"/>
      <c r="H502" s="94"/>
      <c r="I502" s="94"/>
    </row>
    <row r="503" spans="2:9">
      <c r="B503" s="99" t="s">
        <v>1548</v>
      </c>
      <c r="F503" s="94" t="s">
        <v>1282</v>
      </c>
      <c r="G503" s="94"/>
      <c r="H503" s="94"/>
      <c r="I503" s="94">
        <v>0</v>
      </c>
    </row>
    <row r="504" spans="2:9">
      <c r="B504" s="99" t="s">
        <v>1541</v>
      </c>
      <c r="F504" s="94" t="s">
        <v>1282</v>
      </c>
      <c r="G504" s="94"/>
      <c r="H504" s="94"/>
      <c r="I504" s="94">
        <v>0</v>
      </c>
    </row>
    <row r="505" spans="2:9">
      <c r="B505" s="99" t="s">
        <v>1543</v>
      </c>
      <c r="F505" s="94" t="s">
        <v>1282</v>
      </c>
      <c r="G505" s="94"/>
      <c r="H505" s="94"/>
      <c r="I505" s="94">
        <v>0</v>
      </c>
    </row>
    <row r="506" spans="2:9">
      <c r="B506" s="99" t="s">
        <v>1544</v>
      </c>
      <c r="F506" s="94" t="s">
        <v>1282</v>
      </c>
      <c r="G506" s="94"/>
      <c r="H506" s="94"/>
      <c r="I506" s="94">
        <v>0</v>
      </c>
    </row>
    <row r="507" spans="2:9">
      <c r="B507" s="99" t="s">
        <v>1545</v>
      </c>
      <c r="F507" s="94" t="s">
        <v>1282</v>
      </c>
      <c r="G507" s="94"/>
      <c r="H507" s="94"/>
      <c r="I507" s="94">
        <v>0</v>
      </c>
    </row>
    <row r="508" spans="2:9">
      <c r="B508" s="99" t="s">
        <v>1549</v>
      </c>
      <c r="F508" s="94" t="s">
        <v>1282</v>
      </c>
      <c r="G508" s="94"/>
      <c r="H508" s="94"/>
      <c r="I508" s="94">
        <v>0</v>
      </c>
    </row>
    <row r="509" spans="2:9">
      <c r="B509" s="99" t="s">
        <v>1497</v>
      </c>
      <c r="F509" s="94"/>
      <c r="G509" s="94"/>
      <c r="H509" s="94"/>
      <c r="I509" s="94"/>
    </row>
    <row r="510" spans="2:9">
      <c r="B510" s="99" t="s">
        <v>1497</v>
      </c>
      <c r="F510" s="94"/>
      <c r="G510" s="94"/>
      <c r="H510" s="94"/>
      <c r="I510" s="94"/>
    </row>
    <row r="511" spans="2:9">
      <c r="B511" s="99" t="s">
        <v>1497</v>
      </c>
      <c r="F511" s="94"/>
      <c r="G511" s="94"/>
      <c r="H511" s="94"/>
      <c r="I511" s="94"/>
    </row>
    <row r="512" spans="2:9">
      <c r="B512" s="99" t="s">
        <v>1497</v>
      </c>
      <c r="F512" s="94"/>
      <c r="G512" s="94"/>
      <c r="H512" s="94"/>
      <c r="I512" s="94"/>
    </row>
    <row r="513" spans="1:9">
      <c r="B513" s="102" t="s">
        <v>1444</v>
      </c>
      <c r="C513" s="112"/>
      <c r="D513" s="112"/>
      <c r="E513" s="112"/>
      <c r="F513" s="103" t="s">
        <v>1445</v>
      </c>
      <c r="G513" s="103"/>
      <c r="H513" s="103"/>
      <c r="I513" s="103">
        <v>0</v>
      </c>
    </row>
    <row r="514" spans="1:9">
      <c r="B514" s="102" t="s">
        <v>1444</v>
      </c>
      <c r="C514" s="112"/>
      <c r="D514" s="112"/>
      <c r="E514" s="112"/>
      <c r="F514" s="103" t="s">
        <v>1445</v>
      </c>
      <c r="G514" s="103"/>
      <c r="H514" s="103"/>
      <c r="I514" s="103">
        <v>0</v>
      </c>
    </row>
    <row r="515" spans="1:9">
      <c r="B515" s="102" t="s">
        <v>1444</v>
      </c>
      <c r="C515" s="112"/>
      <c r="D515" s="112"/>
      <c r="E515" s="112"/>
      <c r="F515" s="103" t="s">
        <v>1445</v>
      </c>
      <c r="G515" s="103"/>
      <c r="H515" s="103"/>
      <c r="I515" s="103">
        <v>0</v>
      </c>
    </row>
    <row r="516" spans="1:9">
      <c r="B516" s="102" t="s">
        <v>1444</v>
      </c>
      <c r="C516" s="112"/>
      <c r="D516" s="112"/>
      <c r="E516" s="112"/>
      <c r="F516" s="103" t="s">
        <v>1445</v>
      </c>
      <c r="G516" s="103"/>
      <c r="H516" s="103"/>
      <c r="I516" s="103">
        <v>0</v>
      </c>
    </row>
    <row r="517" spans="1:9">
      <c r="B517" s="102" t="s">
        <v>1444</v>
      </c>
      <c r="C517" s="112"/>
      <c r="D517" s="112"/>
      <c r="E517" s="112"/>
      <c r="F517" s="103" t="s">
        <v>1445</v>
      </c>
      <c r="G517" s="103"/>
      <c r="H517" s="103"/>
      <c r="I517" s="103">
        <v>0</v>
      </c>
    </row>
    <row r="518" spans="1:9">
      <c r="B518" s="102" t="s">
        <v>1444</v>
      </c>
      <c r="C518" s="112"/>
      <c r="D518" s="112"/>
      <c r="E518" s="112"/>
      <c r="F518" s="103" t="s">
        <v>1445</v>
      </c>
      <c r="G518" s="103"/>
      <c r="H518" s="103"/>
      <c r="I518" s="103">
        <v>0</v>
      </c>
    </row>
    <row r="519" spans="1:9">
      <c r="B519" s="102" t="s">
        <v>1444</v>
      </c>
      <c r="C519" s="112"/>
      <c r="D519" s="112"/>
      <c r="E519" s="112"/>
      <c r="F519" s="103" t="s">
        <v>1445</v>
      </c>
      <c r="G519" s="103"/>
      <c r="H519" s="103"/>
      <c r="I519" s="103">
        <v>0</v>
      </c>
    </row>
    <row r="520" spans="1:9">
      <c r="B520" s="102" t="s">
        <v>1444</v>
      </c>
      <c r="C520" s="112"/>
      <c r="D520" s="112"/>
      <c r="E520" s="112"/>
      <c r="F520" s="103" t="s">
        <v>1445</v>
      </c>
      <c r="G520" s="103"/>
      <c r="H520" s="103"/>
      <c r="I520" s="103">
        <v>0</v>
      </c>
    </row>
    <row r="521" spans="1:9">
      <c r="B521" s="102" t="s">
        <v>1444</v>
      </c>
      <c r="C521" s="112"/>
      <c r="D521" s="112"/>
      <c r="E521" s="112"/>
      <c r="F521" s="103" t="s">
        <v>1445</v>
      </c>
      <c r="G521" s="103"/>
      <c r="H521" s="103"/>
      <c r="I521" s="103">
        <v>0</v>
      </c>
    </row>
    <row r="522" spans="1:9">
      <c r="B522" s="102" t="s">
        <v>1444</v>
      </c>
      <c r="C522" s="112"/>
      <c r="D522" s="112"/>
      <c r="E522" s="112"/>
      <c r="F522" s="103" t="s">
        <v>1445</v>
      </c>
      <c r="G522" s="103"/>
      <c r="H522" s="103"/>
      <c r="I522" s="103">
        <v>0</v>
      </c>
    </row>
    <row r="523" spans="1:9" ht="15.75" thickBot="1">
      <c r="B523" s="99" t="s">
        <v>1497</v>
      </c>
      <c r="F523" s="94"/>
      <c r="G523" s="94"/>
      <c r="H523" s="94"/>
      <c r="I523" s="94"/>
    </row>
    <row r="524" spans="1:9" ht="15.75" thickBot="1">
      <c r="A524" s="94"/>
      <c r="B524" s="115"/>
      <c r="C524" s="105"/>
      <c r="D524" s="105"/>
      <c r="E524" s="116" t="s">
        <v>1556</v>
      </c>
      <c r="F524" s="107"/>
      <c r="G524" s="107"/>
      <c r="H524" s="107"/>
      <c r="I524" s="107">
        <v>0</v>
      </c>
    </row>
    <row r="525" spans="1:9">
      <c r="B525" s="99" t="s">
        <v>1497</v>
      </c>
      <c r="F525" s="94"/>
      <c r="G525" s="94"/>
      <c r="H525" s="94"/>
      <c r="I525" s="94"/>
    </row>
    <row r="526" spans="1:9">
      <c r="B526" s="99" t="s">
        <v>1497</v>
      </c>
      <c r="F526" s="94"/>
      <c r="G526" s="94"/>
      <c r="H526" s="94"/>
      <c r="I526" s="94"/>
    </row>
    <row r="527" spans="1:9">
      <c r="B527" s="111" t="s">
        <v>1557</v>
      </c>
      <c r="F527" s="94"/>
      <c r="G527" s="94"/>
      <c r="H527" s="94"/>
      <c r="I527" s="94"/>
    </row>
    <row r="528" spans="1:9">
      <c r="B528" s="99" t="s">
        <v>1497</v>
      </c>
      <c r="F528" s="94"/>
      <c r="G528" s="94"/>
      <c r="H528" s="94"/>
      <c r="I528" s="94"/>
    </row>
    <row r="529" spans="2:9">
      <c r="B529" s="99" t="s">
        <v>1558</v>
      </c>
      <c r="F529" s="94"/>
      <c r="G529" s="94"/>
      <c r="H529" s="94"/>
      <c r="I529" s="94"/>
    </row>
    <row r="530" spans="2:9">
      <c r="B530" s="99" t="s">
        <v>1523</v>
      </c>
      <c r="F530" s="94" t="s">
        <v>1282</v>
      </c>
      <c r="G530" s="94"/>
      <c r="H530" s="94"/>
      <c r="I530" s="94">
        <v>0</v>
      </c>
    </row>
    <row r="531" spans="2:9">
      <c r="B531" s="99" t="s">
        <v>1523</v>
      </c>
      <c r="F531" s="94" t="s">
        <v>1282</v>
      </c>
      <c r="G531" s="94"/>
      <c r="H531" s="94"/>
      <c r="I531" s="94">
        <v>0</v>
      </c>
    </row>
    <row r="532" spans="2:9">
      <c r="B532" s="99" t="s">
        <v>1523</v>
      </c>
      <c r="F532" s="94" t="s">
        <v>1282</v>
      </c>
      <c r="G532" s="94"/>
      <c r="H532" s="94"/>
      <c r="I532" s="94">
        <v>0</v>
      </c>
    </row>
    <row r="533" spans="2:9">
      <c r="B533" s="99" t="s">
        <v>1523</v>
      </c>
      <c r="F533" s="94" t="s">
        <v>1282</v>
      </c>
      <c r="G533" s="94"/>
      <c r="H533" s="94"/>
      <c r="I533" s="94">
        <v>0</v>
      </c>
    </row>
    <row r="534" spans="2:9">
      <c r="B534" s="99" t="s">
        <v>1523</v>
      </c>
      <c r="F534" s="94" t="s">
        <v>1282</v>
      </c>
      <c r="G534" s="94"/>
      <c r="H534" s="94"/>
      <c r="I534" s="94">
        <v>0</v>
      </c>
    </row>
    <row r="535" spans="2:9">
      <c r="B535" s="99" t="s">
        <v>1497</v>
      </c>
      <c r="F535" s="94"/>
      <c r="G535" s="94"/>
      <c r="H535" s="94"/>
      <c r="I535" s="94"/>
    </row>
    <row r="536" spans="2:9">
      <c r="B536" s="99" t="s">
        <v>1497</v>
      </c>
      <c r="F536" s="94"/>
      <c r="G536" s="94"/>
      <c r="H536" s="94"/>
      <c r="I536" s="94"/>
    </row>
    <row r="537" spans="2:9">
      <c r="B537" s="99" t="s">
        <v>1497</v>
      </c>
      <c r="F537" s="94"/>
      <c r="G537" s="94"/>
      <c r="H537" s="94"/>
      <c r="I537" s="94"/>
    </row>
    <row r="538" spans="2:9">
      <c r="B538" s="99" t="s">
        <v>1559</v>
      </c>
      <c r="F538" s="94" t="s">
        <v>1282</v>
      </c>
      <c r="G538" s="94"/>
      <c r="H538" s="94"/>
      <c r="I538" s="94">
        <v>0</v>
      </c>
    </row>
    <row r="539" spans="2:9">
      <c r="B539" s="99" t="s">
        <v>1497</v>
      </c>
      <c r="F539" s="94"/>
      <c r="G539" s="94"/>
      <c r="H539" s="94"/>
      <c r="I539" s="94"/>
    </row>
    <row r="540" spans="2:9">
      <c r="B540" s="99" t="s">
        <v>1497</v>
      </c>
      <c r="F540" s="94"/>
      <c r="G540" s="94"/>
      <c r="H540" s="94"/>
      <c r="I540" s="94"/>
    </row>
    <row r="541" spans="2:9">
      <c r="B541" s="99" t="s">
        <v>1497</v>
      </c>
      <c r="F541" s="94"/>
      <c r="G541" s="94"/>
      <c r="H541" s="94"/>
      <c r="I541" s="94"/>
    </row>
    <row r="542" spans="2:9">
      <c r="B542" s="102" t="s">
        <v>1444</v>
      </c>
      <c r="C542" s="112"/>
      <c r="D542" s="112"/>
      <c r="E542" s="112"/>
      <c r="F542" s="103" t="s">
        <v>1445</v>
      </c>
      <c r="G542" s="103"/>
      <c r="H542" s="103"/>
      <c r="I542" s="103">
        <v>0</v>
      </c>
    </row>
    <row r="543" spans="2:9">
      <c r="B543" s="102" t="s">
        <v>1444</v>
      </c>
      <c r="C543" s="112"/>
      <c r="D543" s="112"/>
      <c r="E543" s="112"/>
      <c r="F543" s="103" t="s">
        <v>1445</v>
      </c>
      <c r="G543" s="103"/>
      <c r="H543" s="103"/>
      <c r="I543" s="103">
        <v>0</v>
      </c>
    </row>
    <row r="544" spans="2:9">
      <c r="B544" s="102" t="s">
        <v>1444</v>
      </c>
      <c r="C544" s="112"/>
      <c r="D544" s="112"/>
      <c r="E544" s="112"/>
      <c r="F544" s="103" t="s">
        <v>1445</v>
      </c>
      <c r="G544" s="103"/>
      <c r="H544" s="103"/>
      <c r="I544" s="103">
        <v>0</v>
      </c>
    </row>
    <row r="545" spans="1:9">
      <c r="B545" s="102" t="s">
        <v>1444</v>
      </c>
      <c r="C545" s="112"/>
      <c r="D545" s="112"/>
      <c r="E545" s="112"/>
      <c r="F545" s="103" t="s">
        <v>1445</v>
      </c>
      <c r="G545" s="103"/>
      <c r="H545" s="103"/>
      <c r="I545" s="103">
        <v>0</v>
      </c>
    </row>
    <row r="546" spans="1:9">
      <c r="B546" s="102" t="s">
        <v>1444</v>
      </c>
      <c r="C546" s="112"/>
      <c r="D546" s="112"/>
      <c r="E546" s="112"/>
      <c r="F546" s="103" t="s">
        <v>1445</v>
      </c>
      <c r="G546" s="103"/>
      <c r="H546" s="103"/>
      <c r="I546" s="103">
        <v>0</v>
      </c>
    </row>
    <row r="547" spans="1:9">
      <c r="B547" s="102" t="s">
        <v>1444</v>
      </c>
      <c r="C547" s="112"/>
      <c r="D547" s="112"/>
      <c r="E547" s="112"/>
      <c r="F547" s="103" t="s">
        <v>1445</v>
      </c>
      <c r="G547" s="103"/>
      <c r="H547" s="103"/>
      <c r="I547" s="103">
        <v>0</v>
      </c>
    </row>
    <row r="548" spans="1:9">
      <c r="B548" s="102" t="s">
        <v>1444</v>
      </c>
      <c r="C548" s="112"/>
      <c r="D548" s="112"/>
      <c r="E548" s="112"/>
      <c r="F548" s="103" t="s">
        <v>1445</v>
      </c>
      <c r="G548" s="103"/>
      <c r="H548" s="103"/>
      <c r="I548" s="103">
        <v>0</v>
      </c>
    </row>
    <row r="549" spans="1:9">
      <c r="B549" s="102" t="s">
        <v>1444</v>
      </c>
      <c r="C549" s="112"/>
      <c r="D549" s="112"/>
      <c r="E549" s="112"/>
      <c r="F549" s="103" t="s">
        <v>1445</v>
      </c>
      <c r="G549" s="103"/>
      <c r="H549" s="103"/>
      <c r="I549" s="103">
        <v>0</v>
      </c>
    </row>
    <row r="550" spans="1:9">
      <c r="B550" s="102" t="s">
        <v>1444</v>
      </c>
      <c r="C550" s="112"/>
      <c r="D550" s="112"/>
      <c r="E550" s="112"/>
      <c r="F550" s="103" t="s">
        <v>1445</v>
      </c>
      <c r="G550" s="103"/>
      <c r="H550" s="103"/>
      <c r="I550" s="103">
        <v>0</v>
      </c>
    </row>
    <row r="551" spans="1:9">
      <c r="B551" s="102" t="s">
        <v>1444</v>
      </c>
      <c r="C551" s="112"/>
      <c r="D551" s="112"/>
      <c r="E551" s="112"/>
      <c r="F551" s="103" t="s">
        <v>1445</v>
      </c>
      <c r="G551" s="103"/>
      <c r="H551" s="103"/>
      <c r="I551" s="103">
        <v>0</v>
      </c>
    </row>
    <row r="552" spans="1:9">
      <c r="B552" s="99" t="s">
        <v>1497</v>
      </c>
      <c r="F552" s="94"/>
      <c r="G552" s="94"/>
      <c r="H552" s="94"/>
      <c r="I552" s="94"/>
    </row>
    <row r="553" spans="1:9" ht="15.75" thickBot="1">
      <c r="B553" s="99"/>
      <c r="F553" s="94"/>
      <c r="G553" s="94"/>
      <c r="H553" s="94"/>
      <c r="I553" s="94"/>
    </row>
    <row r="554" spans="1:9" ht="15.75" thickBot="1">
      <c r="A554" s="94"/>
      <c r="B554" s="115"/>
      <c r="C554" s="105"/>
      <c r="D554" s="105"/>
      <c r="E554" s="116" t="s">
        <v>1560</v>
      </c>
      <c r="F554" s="107"/>
      <c r="G554" s="107"/>
      <c r="H554" s="107"/>
      <c r="I554" s="107">
        <v>0</v>
      </c>
    </row>
    <row r="555" spans="1:9">
      <c r="B555" s="111"/>
      <c r="E555" s="118"/>
      <c r="F555" s="94"/>
      <c r="G555" s="94"/>
      <c r="H555" s="94"/>
      <c r="I555" s="94"/>
    </row>
    <row r="556" spans="1:9">
      <c r="B556" s="99" t="s">
        <v>1497</v>
      </c>
      <c r="F556" s="94"/>
      <c r="G556" s="94"/>
      <c r="H556" s="94"/>
      <c r="I556" s="94"/>
    </row>
    <row r="557" spans="1:9">
      <c r="B557" s="111" t="s">
        <v>1561</v>
      </c>
      <c r="F557" s="94"/>
      <c r="G557" s="94"/>
      <c r="H557" s="94"/>
      <c r="I557" s="94"/>
    </row>
    <row r="558" spans="1:9">
      <c r="B558" s="99" t="s">
        <v>1497</v>
      </c>
      <c r="F558" s="94"/>
      <c r="G558" s="94"/>
      <c r="H558" s="94"/>
      <c r="I558" s="94"/>
    </row>
    <row r="559" spans="1:9">
      <c r="B559" s="99" t="s">
        <v>1562</v>
      </c>
      <c r="F559" s="94"/>
      <c r="G559" s="94"/>
      <c r="H559" s="94"/>
      <c r="I559" s="94"/>
    </row>
    <row r="560" spans="1:9">
      <c r="B560" s="99" t="s">
        <v>1563</v>
      </c>
      <c r="F560" s="94"/>
      <c r="G560" s="94"/>
      <c r="H560" s="94"/>
      <c r="I560" s="94"/>
    </row>
    <row r="561" spans="2:9">
      <c r="B561" s="99" t="s">
        <v>1548</v>
      </c>
      <c r="F561" s="94" t="s">
        <v>1275</v>
      </c>
      <c r="G561" s="94"/>
      <c r="H561" s="94"/>
      <c r="I561" s="94">
        <v>0</v>
      </c>
    </row>
    <row r="562" spans="2:9">
      <c r="B562" s="99" t="s">
        <v>1541</v>
      </c>
      <c r="F562" s="94" t="s">
        <v>1275</v>
      </c>
      <c r="G562" s="94"/>
      <c r="H562" s="94"/>
      <c r="I562" s="94">
        <v>0</v>
      </c>
    </row>
    <row r="563" spans="2:9">
      <c r="B563" s="99" t="s">
        <v>1543</v>
      </c>
      <c r="F563" s="94" t="s">
        <v>1275</v>
      </c>
      <c r="G563" s="94"/>
      <c r="H563" s="94"/>
      <c r="I563" s="94">
        <v>0</v>
      </c>
    </row>
    <row r="564" spans="2:9">
      <c r="B564" s="99" t="s">
        <v>1544</v>
      </c>
      <c r="F564" s="94" t="s">
        <v>1275</v>
      </c>
      <c r="G564" s="94"/>
      <c r="H564" s="94"/>
      <c r="I564" s="94">
        <v>0</v>
      </c>
    </row>
    <row r="565" spans="2:9">
      <c r="B565" s="99" t="s">
        <v>1545</v>
      </c>
      <c r="F565" s="94" t="s">
        <v>1275</v>
      </c>
      <c r="G565" s="94"/>
      <c r="H565" s="94"/>
      <c r="I565" s="94">
        <v>0</v>
      </c>
    </row>
    <row r="566" spans="2:9">
      <c r="B566" s="99" t="s">
        <v>1549</v>
      </c>
      <c r="F566" s="94" t="s">
        <v>1275</v>
      </c>
      <c r="G566" s="94"/>
      <c r="H566" s="94"/>
      <c r="I566" s="94">
        <v>0</v>
      </c>
    </row>
    <row r="567" spans="2:9">
      <c r="B567" s="99" t="s">
        <v>1497</v>
      </c>
      <c r="F567" s="94"/>
      <c r="G567" s="94"/>
      <c r="H567" s="94"/>
      <c r="I567" s="94"/>
    </row>
    <row r="568" spans="2:9">
      <c r="B568" s="99" t="s">
        <v>1497</v>
      </c>
      <c r="F568" s="94"/>
      <c r="G568" s="94"/>
      <c r="H568" s="94"/>
      <c r="I568" s="94"/>
    </row>
    <row r="569" spans="2:9">
      <c r="B569" s="99" t="s">
        <v>1563</v>
      </c>
      <c r="F569" s="94"/>
      <c r="G569" s="94"/>
      <c r="H569" s="94"/>
      <c r="I569" s="94"/>
    </row>
    <row r="570" spans="2:9">
      <c r="B570" s="99" t="s">
        <v>1548</v>
      </c>
      <c r="F570" s="94" t="s">
        <v>1275</v>
      </c>
      <c r="G570" s="94"/>
      <c r="H570" s="94"/>
      <c r="I570" s="94">
        <v>0</v>
      </c>
    </row>
    <row r="571" spans="2:9">
      <c r="B571" s="99" t="s">
        <v>1541</v>
      </c>
      <c r="F571" s="94" t="s">
        <v>1275</v>
      </c>
      <c r="G571" s="94"/>
      <c r="H571" s="94"/>
      <c r="I571" s="94">
        <v>0</v>
      </c>
    </row>
    <row r="572" spans="2:9">
      <c r="B572" s="99" t="s">
        <v>1543</v>
      </c>
      <c r="F572" s="94" t="s">
        <v>1275</v>
      </c>
      <c r="G572" s="94"/>
      <c r="H572" s="94"/>
      <c r="I572" s="94">
        <v>0</v>
      </c>
    </row>
    <row r="573" spans="2:9">
      <c r="B573" s="99" t="s">
        <v>1544</v>
      </c>
      <c r="F573" s="94" t="s">
        <v>1275</v>
      </c>
      <c r="G573" s="94"/>
      <c r="H573" s="94"/>
      <c r="I573" s="94">
        <v>0</v>
      </c>
    </row>
    <row r="574" spans="2:9">
      <c r="B574" s="99" t="s">
        <v>1545</v>
      </c>
      <c r="F574" s="94" t="s">
        <v>1275</v>
      </c>
      <c r="G574" s="94"/>
      <c r="H574" s="94"/>
      <c r="I574" s="94">
        <v>0</v>
      </c>
    </row>
    <row r="575" spans="2:9">
      <c r="B575" s="99" t="s">
        <v>1549</v>
      </c>
      <c r="F575" s="94" t="s">
        <v>1275</v>
      </c>
      <c r="G575" s="94"/>
      <c r="H575" s="94"/>
      <c r="I575" s="94">
        <v>0</v>
      </c>
    </row>
    <row r="576" spans="2:9">
      <c r="B576" s="99" t="s">
        <v>1497</v>
      </c>
      <c r="F576" s="94"/>
      <c r="G576" s="94"/>
      <c r="H576" s="94"/>
      <c r="I576" s="94"/>
    </row>
    <row r="577" spans="2:9">
      <c r="B577" s="99" t="s">
        <v>1497</v>
      </c>
      <c r="F577" s="94"/>
      <c r="G577" s="94"/>
      <c r="H577" s="94"/>
      <c r="I577" s="94"/>
    </row>
    <row r="578" spans="2:9">
      <c r="B578" s="99" t="s">
        <v>1564</v>
      </c>
      <c r="F578" s="94"/>
      <c r="G578" s="94"/>
      <c r="H578" s="94"/>
      <c r="I578" s="94"/>
    </row>
    <row r="579" spans="2:9">
      <c r="B579" s="99" t="s">
        <v>1565</v>
      </c>
      <c r="F579" s="94" t="s">
        <v>1275</v>
      </c>
      <c r="G579" s="94"/>
      <c r="H579" s="94"/>
      <c r="I579" s="94">
        <v>0</v>
      </c>
    </row>
    <row r="580" spans="2:9">
      <c r="B580" s="99" t="s">
        <v>1566</v>
      </c>
      <c r="F580" s="94" t="s">
        <v>1275</v>
      </c>
      <c r="G580" s="94"/>
      <c r="H580" s="94"/>
      <c r="I580" s="94">
        <v>0</v>
      </c>
    </row>
    <row r="581" spans="2:9">
      <c r="B581" s="99" t="s">
        <v>1497</v>
      </c>
      <c r="F581" s="94"/>
      <c r="G581" s="94"/>
      <c r="H581" s="94"/>
      <c r="I581" s="94"/>
    </row>
    <row r="582" spans="2:9">
      <c r="B582" s="99" t="s">
        <v>1497</v>
      </c>
      <c r="F582" s="94"/>
      <c r="G582" s="94"/>
      <c r="H582" s="94"/>
      <c r="I582" s="94"/>
    </row>
    <row r="583" spans="2:9">
      <c r="B583" s="99" t="s">
        <v>1497</v>
      </c>
      <c r="F583" s="94"/>
      <c r="G583" s="94"/>
      <c r="H583" s="94"/>
      <c r="I583" s="94"/>
    </row>
    <row r="584" spans="2:9">
      <c r="B584" s="99" t="s">
        <v>1567</v>
      </c>
      <c r="F584" s="94"/>
      <c r="G584" s="94"/>
      <c r="H584" s="94"/>
      <c r="I584" s="94"/>
    </row>
    <row r="585" spans="2:9">
      <c r="B585" s="99" t="s">
        <v>1563</v>
      </c>
      <c r="F585" s="94"/>
      <c r="G585" s="94"/>
      <c r="H585" s="94"/>
      <c r="I585" s="94"/>
    </row>
    <row r="586" spans="2:9">
      <c r="B586" s="99" t="s">
        <v>1548</v>
      </c>
      <c r="F586" s="94" t="s">
        <v>1275</v>
      </c>
      <c r="G586" s="94"/>
      <c r="H586" s="94"/>
      <c r="I586" s="94">
        <v>0</v>
      </c>
    </row>
    <row r="587" spans="2:9">
      <c r="B587" s="99" t="s">
        <v>1541</v>
      </c>
      <c r="F587" s="94" t="s">
        <v>1275</v>
      </c>
      <c r="G587" s="94"/>
      <c r="H587" s="94"/>
      <c r="I587" s="94">
        <v>0</v>
      </c>
    </row>
    <row r="588" spans="2:9">
      <c r="B588" s="99" t="s">
        <v>1543</v>
      </c>
      <c r="F588" s="94" t="s">
        <v>1275</v>
      </c>
      <c r="G588" s="94"/>
      <c r="H588" s="94"/>
      <c r="I588" s="94">
        <v>0</v>
      </c>
    </row>
    <row r="589" spans="2:9">
      <c r="B589" s="99" t="s">
        <v>1544</v>
      </c>
      <c r="F589" s="94" t="s">
        <v>1275</v>
      </c>
      <c r="G589" s="94"/>
      <c r="H589" s="94"/>
      <c r="I589" s="94">
        <v>0</v>
      </c>
    </row>
    <row r="590" spans="2:9">
      <c r="B590" s="99" t="s">
        <v>1545</v>
      </c>
      <c r="F590" s="94" t="s">
        <v>1275</v>
      </c>
      <c r="G590" s="94"/>
      <c r="H590" s="94"/>
      <c r="I590" s="94">
        <v>0</v>
      </c>
    </row>
    <row r="591" spans="2:9">
      <c r="B591" s="99" t="s">
        <v>1549</v>
      </c>
      <c r="F591" s="94" t="s">
        <v>1275</v>
      </c>
      <c r="G591" s="94"/>
      <c r="H591" s="94"/>
      <c r="I591" s="94">
        <v>0</v>
      </c>
    </row>
    <row r="592" spans="2:9">
      <c r="B592" s="99" t="s">
        <v>1497</v>
      </c>
      <c r="F592" s="94"/>
      <c r="G592" s="94"/>
      <c r="H592" s="94"/>
      <c r="I592" s="94"/>
    </row>
    <row r="593" spans="2:9">
      <c r="B593" s="99" t="s">
        <v>1497</v>
      </c>
      <c r="F593" s="94"/>
      <c r="G593" s="94"/>
      <c r="H593" s="94"/>
      <c r="I593" s="94"/>
    </row>
    <row r="594" spans="2:9">
      <c r="B594" s="99" t="s">
        <v>1563</v>
      </c>
      <c r="F594" s="94" t="s">
        <v>1275</v>
      </c>
      <c r="G594" s="94"/>
      <c r="H594" s="94"/>
      <c r="I594" s="94"/>
    </row>
    <row r="595" spans="2:9">
      <c r="B595" s="99" t="s">
        <v>1548</v>
      </c>
      <c r="F595" s="94" t="s">
        <v>1275</v>
      </c>
      <c r="G595" s="94"/>
      <c r="H595" s="94"/>
      <c r="I595" s="94">
        <v>0</v>
      </c>
    </row>
    <row r="596" spans="2:9">
      <c r="B596" s="99" t="s">
        <v>1541</v>
      </c>
      <c r="F596" s="94" t="s">
        <v>1275</v>
      </c>
      <c r="G596" s="94"/>
      <c r="H596" s="94"/>
      <c r="I596" s="94">
        <v>0</v>
      </c>
    </row>
    <row r="597" spans="2:9">
      <c r="B597" s="99" t="s">
        <v>1543</v>
      </c>
      <c r="F597" s="94" t="s">
        <v>1275</v>
      </c>
      <c r="G597" s="94"/>
      <c r="H597" s="94"/>
      <c r="I597" s="94">
        <v>0</v>
      </c>
    </row>
    <row r="598" spans="2:9">
      <c r="B598" s="99" t="s">
        <v>1544</v>
      </c>
      <c r="F598" s="94" t="s">
        <v>1275</v>
      </c>
      <c r="G598" s="94"/>
      <c r="H598" s="94"/>
      <c r="I598" s="94">
        <v>0</v>
      </c>
    </row>
    <row r="599" spans="2:9">
      <c r="B599" s="99" t="s">
        <v>1545</v>
      </c>
      <c r="F599" s="94" t="s">
        <v>1275</v>
      </c>
      <c r="G599" s="94"/>
      <c r="H599" s="94"/>
      <c r="I599" s="94">
        <v>0</v>
      </c>
    </row>
    <row r="600" spans="2:9">
      <c r="B600" s="99" t="s">
        <v>1549</v>
      </c>
      <c r="F600" s="94" t="s">
        <v>1275</v>
      </c>
      <c r="G600" s="94"/>
      <c r="H600" s="94"/>
      <c r="I600" s="94">
        <v>0</v>
      </c>
    </row>
    <row r="601" spans="2:9">
      <c r="B601" s="99" t="s">
        <v>1497</v>
      </c>
      <c r="F601" s="94"/>
      <c r="G601" s="94"/>
      <c r="H601" s="94"/>
      <c r="I601" s="94"/>
    </row>
    <row r="602" spans="2:9">
      <c r="B602" s="99" t="s">
        <v>1497</v>
      </c>
      <c r="F602" s="94"/>
      <c r="G602" s="94"/>
      <c r="H602" s="94"/>
      <c r="I602" s="94"/>
    </row>
    <row r="603" spans="2:9">
      <c r="B603" s="99" t="s">
        <v>1564</v>
      </c>
      <c r="F603" s="94"/>
      <c r="G603" s="94"/>
      <c r="H603" s="94"/>
      <c r="I603" s="94"/>
    </row>
    <row r="604" spans="2:9">
      <c r="B604" s="99" t="s">
        <v>1565</v>
      </c>
      <c r="F604" s="94" t="s">
        <v>1275</v>
      </c>
      <c r="G604" s="94"/>
      <c r="H604" s="94"/>
      <c r="I604" s="94">
        <v>0</v>
      </c>
    </row>
    <row r="605" spans="2:9">
      <c r="B605" s="99" t="s">
        <v>1566</v>
      </c>
      <c r="F605" s="94" t="s">
        <v>1275</v>
      </c>
      <c r="G605" s="94"/>
      <c r="H605" s="94"/>
      <c r="I605" s="94">
        <v>0</v>
      </c>
    </row>
    <row r="606" spans="2:9">
      <c r="B606" s="99" t="s">
        <v>1497</v>
      </c>
      <c r="F606" s="94"/>
      <c r="G606" s="94"/>
      <c r="H606" s="94"/>
      <c r="I606" s="94"/>
    </row>
    <row r="607" spans="2:9">
      <c r="B607" s="99" t="s">
        <v>1497</v>
      </c>
      <c r="F607" s="94"/>
      <c r="G607" s="94"/>
      <c r="H607" s="94"/>
      <c r="I607" s="94"/>
    </row>
    <row r="608" spans="2:9">
      <c r="B608" s="99" t="s">
        <v>1497</v>
      </c>
      <c r="F608" s="94"/>
      <c r="G608" s="94"/>
      <c r="H608" s="94"/>
      <c r="I608" s="94"/>
    </row>
    <row r="609" spans="2:9">
      <c r="B609" s="99" t="s">
        <v>1568</v>
      </c>
      <c r="F609" s="94" t="s">
        <v>1282</v>
      </c>
      <c r="G609" s="94"/>
      <c r="H609" s="94"/>
      <c r="I609" s="94">
        <v>0</v>
      </c>
    </row>
    <row r="610" spans="2:9">
      <c r="B610" s="99" t="s">
        <v>1497</v>
      </c>
      <c r="F610" s="94"/>
      <c r="G610" s="94"/>
      <c r="H610" s="94"/>
      <c r="I610" s="94"/>
    </row>
    <row r="611" spans="2:9">
      <c r="B611" s="99" t="s">
        <v>1497</v>
      </c>
      <c r="F611" s="94"/>
      <c r="G611" s="94"/>
      <c r="H611" s="94"/>
      <c r="I611" s="94"/>
    </row>
    <row r="612" spans="2:9">
      <c r="B612" s="99" t="s">
        <v>1497</v>
      </c>
      <c r="F612" s="94"/>
      <c r="G612" s="94"/>
      <c r="H612" s="94"/>
      <c r="I612" s="94"/>
    </row>
    <row r="613" spans="2:9">
      <c r="B613" s="99" t="s">
        <v>1569</v>
      </c>
      <c r="F613" s="94" t="s">
        <v>1282</v>
      </c>
      <c r="G613" s="94"/>
      <c r="H613" s="94"/>
      <c r="I613" s="94">
        <v>0</v>
      </c>
    </row>
    <row r="614" spans="2:9">
      <c r="B614" s="99"/>
      <c r="F614" s="94"/>
      <c r="G614" s="94"/>
      <c r="H614" s="94"/>
      <c r="I614" s="94"/>
    </row>
    <row r="615" spans="2:9">
      <c r="B615" s="99" t="s">
        <v>1497</v>
      </c>
      <c r="F615" s="94"/>
      <c r="G615" s="94"/>
      <c r="H615" s="94"/>
      <c r="I615" s="94"/>
    </row>
    <row r="616" spans="2:9">
      <c r="B616" s="99" t="s">
        <v>1570</v>
      </c>
      <c r="F616" s="94"/>
      <c r="G616" s="94"/>
      <c r="H616" s="94"/>
      <c r="I616" s="94"/>
    </row>
    <row r="617" spans="2:9">
      <c r="B617" s="99" t="s">
        <v>1548</v>
      </c>
      <c r="F617" s="94" t="s">
        <v>1282</v>
      </c>
      <c r="G617" s="94"/>
      <c r="H617" s="94"/>
      <c r="I617" s="94">
        <v>0</v>
      </c>
    </row>
    <row r="618" spans="2:9">
      <c r="B618" s="99" t="s">
        <v>1541</v>
      </c>
      <c r="F618" s="94" t="s">
        <v>1282</v>
      </c>
      <c r="G618" s="94"/>
      <c r="H618" s="94"/>
      <c r="I618" s="94">
        <v>0</v>
      </c>
    </row>
    <row r="619" spans="2:9">
      <c r="B619" s="99" t="s">
        <v>1543</v>
      </c>
      <c r="F619" s="94" t="s">
        <v>1282</v>
      </c>
      <c r="G619" s="94"/>
      <c r="H619" s="94"/>
      <c r="I619" s="94">
        <v>0</v>
      </c>
    </row>
    <row r="620" spans="2:9">
      <c r="B620" s="99" t="s">
        <v>1544</v>
      </c>
      <c r="F620" s="94" t="s">
        <v>1282</v>
      </c>
      <c r="G620" s="94"/>
      <c r="H620" s="94"/>
      <c r="I620" s="94">
        <v>0</v>
      </c>
    </row>
    <row r="621" spans="2:9">
      <c r="B621" s="99" t="s">
        <v>1545</v>
      </c>
      <c r="F621" s="94" t="s">
        <v>1282</v>
      </c>
      <c r="G621" s="94"/>
      <c r="H621" s="94"/>
      <c r="I621" s="94">
        <v>0</v>
      </c>
    </row>
    <row r="622" spans="2:9">
      <c r="B622" s="99" t="s">
        <v>1549</v>
      </c>
      <c r="F622" s="94" t="s">
        <v>1282</v>
      </c>
      <c r="G622" s="94"/>
      <c r="H622" s="94"/>
      <c r="I622" s="94">
        <v>0</v>
      </c>
    </row>
    <row r="623" spans="2:9">
      <c r="B623" s="99" t="s">
        <v>1497</v>
      </c>
      <c r="F623" s="94"/>
      <c r="G623" s="94"/>
      <c r="H623" s="94"/>
      <c r="I623" s="94"/>
    </row>
    <row r="624" spans="2:9">
      <c r="B624" s="99" t="s">
        <v>1497</v>
      </c>
      <c r="F624" s="94"/>
      <c r="G624" s="94"/>
      <c r="H624" s="94"/>
      <c r="I624" s="94"/>
    </row>
    <row r="625" spans="2:9">
      <c r="B625" s="99" t="s">
        <v>1497</v>
      </c>
      <c r="F625" s="94"/>
      <c r="G625" s="94"/>
      <c r="H625" s="94"/>
      <c r="I625" s="94"/>
    </row>
    <row r="626" spans="2:9">
      <c r="B626" s="99" t="s">
        <v>1571</v>
      </c>
      <c r="F626" s="94"/>
      <c r="G626" s="94"/>
      <c r="H626" s="94"/>
      <c r="I626" s="94"/>
    </row>
    <row r="627" spans="2:9">
      <c r="B627" s="99" t="s">
        <v>1572</v>
      </c>
      <c r="F627" s="94" t="s">
        <v>1275</v>
      </c>
      <c r="G627" s="94"/>
      <c r="H627" s="94"/>
      <c r="I627" s="94">
        <v>0</v>
      </c>
    </row>
    <row r="628" spans="2:9">
      <c r="B628" s="99" t="s">
        <v>1573</v>
      </c>
      <c r="F628" s="94" t="s">
        <v>1275</v>
      </c>
      <c r="G628" s="94"/>
      <c r="H628" s="94"/>
      <c r="I628" s="94">
        <v>0</v>
      </c>
    </row>
    <row r="629" spans="2:9">
      <c r="B629" s="99" t="s">
        <v>1574</v>
      </c>
      <c r="F629" s="94" t="s">
        <v>1275</v>
      </c>
      <c r="G629" s="94"/>
      <c r="H629" s="94"/>
      <c r="I629" s="94">
        <v>0</v>
      </c>
    </row>
    <row r="630" spans="2:9">
      <c r="B630" s="99" t="s">
        <v>1575</v>
      </c>
      <c r="F630" s="94" t="s">
        <v>1275</v>
      </c>
      <c r="G630" s="94"/>
      <c r="H630" s="94"/>
      <c r="I630" s="94">
        <v>0</v>
      </c>
    </row>
    <row r="631" spans="2:9">
      <c r="B631" s="99" t="s">
        <v>1576</v>
      </c>
      <c r="F631" s="94" t="s">
        <v>1275</v>
      </c>
      <c r="G631" s="94"/>
      <c r="H631" s="94"/>
      <c r="I631" s="94">
        <v>0</v>
      </c>
    </row>
    <row r="632" spans="2:9">
      <c r="B632" s="99" t="s">
        <v>1497</v>
      </c>
      <c r="F632" s="94"/>
      <c r="G632" s="94"/>
      <c r="H632" s="94"/>
      <c r="I632" s="94"/>
    </row>
    <row r="633" spans="2:9">
      <c r="B633" s="99" t="s">
        <v>1497</v>
      </c>
      <c r="F633" s="94"/>
      <c r="G633" s="94"/>
      <c r="H633" s="94"/>
      <c r="I633" s="94"/>
    </row>
    <row r="634" spans="2:9">
      <c r="B634" s="99" t="s">
        <v>1497</v>
      </c>
      <c r="F634" s="94"/>
      <c r="G634" s="94"/>
      <c r="H634" s="94"/>
      <c r="I634" s="94"/>
    </row>
    <row r="635" spans="2:9">
      <c r="B635" s="99" t="s">
        <v>1577</v>
      </c>
      <c r="F635" s="94" t="s">
        <v>1282</v>
      </c>
      <c r="G635" s="94"/>
      <c r="H635" s="94"/>
      <c r="I635" s="94">
        <v>0</v>
      </c>
    </row>
    <row r="636" spans="2:9">
      <c r="B636" s="99" t="s">
        <v>1497</v>
      </c>
      <c r="F636" s="94"/>
      <c r="G636" s="94"/>
      <c r="H636" s="94"/>
      <c r="I636" s="94"/>
    </row>
    <row r="637" spans="2:9">
      <c r="B637" s="99" t="s">
        <v>1497</v>
      </c>
      <c r="F637" s="94"/>
      <c r="G637" s="94"/>
      <c r="H637" s="94"/>
      <c r="I637" s="94"/>
    </row>
    <row r="638" spans="2:9">
      <c r="B638" s="99" t="s">
        <v>1497</v>
      </c>
      <c r="F638" s="94"/>
      <c r="G638" s="94"/>
      <c r="H638" s="94"/>
      <c r="I638" s="94"/>
    </row>
    <row r="639" spans="2:9">
      <c r="B639" s="99" t="s">
        <v>1578</v>
      </c>
      <c r="F639" s="94"/>
      <c r="G639" s="94"/>
      <c r="H639" s="94"/>
      <c r="I639" s="94"/>
    </row>
    <row r="640" spans="2:9">
      <c r="B640" s="99" t="s">
        <v>1575</v>
      </c>
      <c r="F640" s="94" t="s">
        <v>1275</v>
      </c>
      <c r="G640" s="94"/>
      <c r="H640" s="94"/>
      <c r="I640" s="94">
        <v>0</v>
      </c>
    </row>
    <row r="641" spans="2:9">
      <c r="B641" s="99" t="s">
        <v>1576</v>
      </c>
      <c r="F641" s="94" t="s">
        <v>1275</v>
      </c>
      <c r="G641" s="94"/>
      <c r="H641" s="94"/>
      <c r="I641" s="94">
        <v>0</v>
      </c>
    </row>
    <row r="642" spans="2:9">
      <c r="B642" s="99" t="s">
        <v>1579</v>
      </c>
      <c r="F642" s="94" t="s">
        <v>1275</v>
      </c>
      <c r="G642" s="94"/>
      <c r="H642" s="94"/>
      <c r="I642" s="94">
        <v>0</v>
      </c>
    </row>
    <row r="643" spans="2:9">
      <c r="B643" s="99" t="s">
        <v>1580</v>
      </c>
      <c r="F643" s="94" t="s">
        <v>1275</v>
      </c>
      <c r="G643" s="94"/>
      <c r="H643" s="94"/>
      <c r="I643" s="94">
        <v>0</v>
      </c>
    </row>
    <row r="644" spans="2:9">
      <c r="B644" s="99" t="s">
        <v>1497</v>
      </c>
      <c r="F644" s="94"/>
      <c r="G644" s="94"/>
      <c r="H644" s="94"/>
      <c r="I644" s="94"/>
    </row>
    <row r="645" spans="2:9">
      <c r="B645" s="99" t="s">
        <v>1497</v>
      </c>
      <c r="F645" s="94"/>
      <c r="G645" s="94"/>
      <c r="H645" s="94"/>
      <c r="I645" s="94"/>
    </row>
    <row r="646" spans="2:9">
      <c r="B646" s="99" t="s">
        <v>1497</v>
      </c>
      <c r="F646" s="94"/>
      <c r="G646" s="94"/>
      <c r="H646" s="94"/>
      <c r="I646" s="94"/>
    </row>
    <row r="647" spans="2:9">
      <c r="B647" s="99" t="s">
        <v>1497</v>
      </c>
      <c r="F647" s="94"/>
      <c r="G647" s="94"/>
      <c r="H647" s="94"/>
      <c r="I647" s="94"/>
    </row>
    <row r="648" spans="2:9">
      <c r="B648" s="99" t="s">
        <v>1471</v>
      </c>
      <c r="F648" s="94"/>
      <c r="G648" s="94"/>
      <c r="H648" s="94"/>
      <c r="I648" s="94"/>
    </row>
    <row r="649" spans="2:9">
      <c r="B649" s="99" t="s">
        <v>1581</v>
      </c>
      <c r="F649" s="94" t="s">
        <v>1275</v>
      </c>
      <c r="G649" s="94"/>
      <c r="H649" s="94"/>
      <c r="I649" s="94">
        <v>0</v>
      </c>
    </row>
    <row r="650" spans="2:9">
      <c r="B650" s="99" t="s">
        <v>1582</v>
      </c>
      <c r="F650" s="94" t="s">
        <v>1275</v>
      </c>
      <c r="G650" s="94"/>
      <c r="H650" s="94"/>
      <c r="I650" s="94">
        <v>0</v>
      </c>
    </row>
    <row r="651" spans="2:9">
      <c r="B651" s="99" t="s">
        <v>1583</v>
      </c>
      <c r="F651" s="94" t="s">
        <v>1275</v>
      </c>
      <c r="G651" s="94"/>
      <c r="H651" s="94"/>
      <c r="I651" s="94">
        <v>0</v>
      </c>
    </row>
    <row r="652" spans="2:9">
      <c r="B652" s="99" t="s">
        <v>1584</v>
      </c>
      <c r="F652" s="94" t="s">
        <v>1275</v>
      </c>
      <c r="G652" s="94"/>
      <c r="H652" s="94"/>
      <c r="I652" s="94">
        <v>0</v>
      </c>
    </row>
    <row r="653" spans="2:9">
      <c r="B653" s="99" t="s">
        <v>1585</v>
      </c>
      <c r="F653" s="94" t="s">
        <v>1275</v>
      </c>
      <c r="G653" s="94"/>
      <c r="H653" s="94"/>
      <c r="I653" s="94">
        <v>0</v>
      </c>
    </row>
    <row r="654" spans="2:9">
      <c r="B654" s="99" t="s">
        <v>1586</v>
      </c>
      <c r="F654" s="94" t="s">
        <v>1275</v>
      </c>
      <c r="G654" s="94"/>
      <c r="H654" s="94"/>
      <c r="I654" s="94">
        <v>0</v>
      </c>
    </row>
    <row r="655" spans="2:9">
      <c r="B655" s="99" t="s">
        <v>1497</v>
      </c>
      <c r="F655" s="94"/>
      <c r="G655" s="94"/>
      <c r="H655" s="94"/>
      <c r="I655" s="94"/>
    </row>
    <row r="656" spans="2:9">
      <c r="B656" s="99" t="s">
        <v>1497</v>
      </c>
      <c r="F656" s="94"/>
      <c r="G656" s="94"/>
      <c r="H656" s="94"/>
      <c r="I656" s="94"/>
    </row>
    <row r="657" spans="2:9">
      <c r="B657" s="99" t="s">
        <v>1497</v>
      </c>
      <c r="F657" s="94"/>
      <c r="G657" s="94"/>
      <c r="H657" s="94"/>
      <c r="I657" s="94"/>
    </row>
    <row r="658" spans="2:9">
      <c r="B658" s="99" t="s">
        <v>1471</v>
      </c>
      <c r="F658" s="94"/>
      <c r="G658" s="94"/>
      <c r="H658" s="94"/>
      <c r="I658" s="94"/>
    </row>
    <row r="659" spans="2:9">
      <c r="B659" s="99" t="s">
        <v>1587</v>
      </c>
      <c r="F659" s="94" t="s">
        <v>1275</v>
      </c>
      <c r="G659" s="94"/>
      <c r="H659" s="94"/>
      <c r="I659" s="94">
        <v>0</v>
      </c>
    </row>
    <row r="660" spans="2:9">
      <c r="B660" s="99" t="s">
        <v>1588</v>
      </c>
      <c r="F660" s="94" t="s">
        <v>1275</v>
      </c>
      <c r="G660" s="94"/>
      <c r="H660" s="94"/>
      <c r="I660" s="94">
        <v>0</v>
      </c>
    </row>
    <row r="661" spans="2:9">
      <c r="B661" s="99" t="s">
        <v>1589</v>
      </c>
      <c r="F661" s="94" t="s">
        <v>1275</v>
      </c>
      <c r="G661" s="94"/>
      <c r="H661" s="94"/>
      <c r="I661" s="94">
        <v>0</v>
      </c>
    </row>
    <row r="662" spans="2:9">
      <c r="B662" s="99" t="s">
        <v>1590</v>
      </c>
      <c r="F662" s="94" t="s">
        <v>1275</v>
      </c>
      <c r="G662" s="94"/>
      <c r="H662" s="94"/>
      <c r="I662" s="94">
        <v>0</v>
      </c>
    </row>
    <row r="663" spans="2:9">
      <c r="B663" s="99" t="s">
        <v>1591</v>
      </c>
      <c r="F663" s="94" t="s">
        <v>1275</v>
      </c>
      <c r="G663" s="94"/>
      <c r="H663" s="94"/>
      <c r="I663" s="94">
        <v>0</v>
      </c>
    </row>
    <row r="664" spans="2:9">
      <c r="B664" s="99" t="s">
        <v>1497</v>
      </c>
      <c r="F664" s="94"/>
      <c r="G664" s="94"/>
      <c r="H664" s="94"/>
      <c r="I664" s="94"/>
    </row>
    <row r="665" spans="2:9">
      <c r="B665" s="99" t="s">
        <v>1497</v>
      </c>
      <c r="F665" s="94"/>
      <c r="G665" s="94"/>
      <c r="H665" s="94"/>
      <c r="I665" s="94"/>
    </row>
    <row r="666" spans="2:9">
      <c r="B666" s="99" t="s">
        <v>1497</v>
      </c>
      <c r="F666" s="94"/>
      <c r="G666" s="94"/>
      <c r="H666" s="94"/>
      <c r="I666" s="94"/>
    </row>
    <row r="667" spans="2:9">
      <c r="B667" s="102" t="s">
        <v>1444</v>
      </c>
      <c r="C667" s="112"/>
      <c r="D667" s="112"/>
      <c r="E667" s="112"/>
      <c r="F667" s="103" t="s">
        <v>1445</v>
      </c>
      <c r="G667" s="103"/>
      <c r="H667" s="103"/>
      <c r="I667" s="103">
        <v>0</v>
      </c>
    </row>
    <row r="668" spans="2:9">
      <c r="B668" s="102" t="s">
        <v>1444</v>
      </c>
      <c r="C668" s="112"/>
      <c r="D668" s="112"/>
      <c r="E668" s="112"/>
      <c r="F668" s="103" t="s">
        <v>1445</v>
      </c>
      <c r="G668" s="103"/>
      <c r="H668" s="103"/>
      <c r="I668" s="103">
        <v>0</v>
      </c>
    </row>
    <row r="669" spans="2:9">
      <c r="B669" s="102" t="s">
        <v>1444</v>
      </c>
      <c r="C669" s="112"/>
      <c r="D669" s="112"/>
      <c r="E669" s="112"/>
      <c r="F669" s="103" t="s">
        <v>1445</v>
      </c>
      <c r="G669" s="103"/>
      <c r="H669" s="103"/>
      <c r="I669" s="103">
        <v>0</v>
      </c>
    </row>
    <row r="670" spans="2:9">
      <c r="B670" s="102" t="s">
        <v>1444</v>
      </c>
      <c r="C670" s="112"/>
      <c r="D670" s="112"/>
      <c r="E670" s="112"/>
      <c r="F670" s="103" t="s">
        <v>1445</v>
      </c>
      <c r="G670" s="103"/>
      <c r="H670" s="103"/>
      <c r="I670" s="103">
        <v>0</v>
      </c>
    </row>
    <row r="671" spans="2:9">
      <c r="B671" s="102" t="s">
        <v>1444</v>
      </c>
      <c r="C671" s="112"/>
      <c r="D671" s="112"/>
      <c r="E671" s="112"/>
      <c r="F671" s="103" t="s">
        <v>1445</v>
      </c>
      <c r="G671" s="103"/>
      <c r="H671" s="103"/>
      <c r="I671" s="103">
        <v>0</v>
      </c>
    </row>
    <row r="672" spans="2:9">
      <c r="B672" s="102" t="s">
        <v>1444</v>
      </c>
      <c r="C672" s="112"/>
      <c r="D672" s="112"/>
      <c r="E672" s="112"/>
      <c r="F672" s="103" t="s">
        <v>1445</v>
      </c>
      <c r="G672" s="103"/>
      <c r="H672" s="103"/>
      <c r="I672" s="103">
        <v>0</v>
      </c>
    </row>
    <row r="673" spans="2:9">
      <c r="B673" s="102" t="s">
        <v>1444</v>
      </c>
      <c r="C673" s="112"/>
      <c r="D673" s="112"/>
      <c r="E673" s="112"/>
      <c r="F673" s="103" t="s">
        <v>1445</v>
      </c>
      <c r="G673" s="103"/>
      <c r="H673" s="103"/>
      <c r="I673" s="103">
        <v>0</v>
      </c>
    </row>
    <row r="674" spans="2:9">
      <c r="B674" s="102" t="s">
        <v>1444</v>
      </c>
      <c r="C674" s="112"/>
      <c r="D674" s="112"/>
      <c r="E674" s="112"/>
      <c r="F674" s="103" t="s">
        <v>1445</v>
      </c>
      <c r="G674" s="103"/>
      <c r="H674" s="103"/>
      <c r="I674" s="103">
        <v>0</v>
      </c>
    </row>
    <row r="675" spans="2:9">
      <c r="B675" s="102" t="s">
        <v>1444</v>
      </c>
      <c r="C675" s="112"/>
      <c r="D675" s="112"/>
      <c r="E675" s="112"/>
      <c r="F675" s="103" t="s">
        <v>1445</v>
      </c>
      <c r="G675" s="103"/>
      <c r="H675" s="103"/>
      <c r="I675" s="103">
        <v>0</v>
      </c>
    </row>
    <row r="676" spans="2:9">
      <c r="B676" s="102" t="s">
        <v>1444</v>
      </c>
      <c r="C676" s="112"/>
      <c r="D676" s="112"/>
      <c r="E676" s="112"/>
      <c r="F676" s="103" t="s">
        <v>1445</v>
      </c>
      <c r="G676" s="103"/>
      <c r="H676" s="103"/>
      <c r="I676" s="103">
        <v>0</v>
      </c>
    </row>
    <row r="677" spans="2:9" ht="15.75" thickBot="1">
      <c r="B677" s="99" t="s">
        <v>1497</v>
      </c>
      <c r="F677" s="94"/>
      <c r="G677" s="94"/>
      <c r="H677" s="94"/>
      <c r="I677" s="94"/>
    </row>
    <row r="678" spans="2:9" ht="15.75" thickBot="1">
      <c r="B678" s="115"/>
      <c r="C678" s="105"/>
      <c r="D678" s="105"/>
      <c r="E678" s="116" t="s">
        <v>1481</v>
      </c>
      <c r="F678" s="107"/>
      <c r="G678" s="107"/>
      <c r="H678" s="107"/>
      <c r="I678" s="107">
        <v>0</v>
      </c>
    </row>
    <row r="679" spans="2:9">
      <c r="B679" s="99"/>
      <c r="F679" s="94"/>
      <c r="G679" s="94"/>
      <c r="H679" s="94"/>
      <c r="I679" s="94"/>
    </row>
    <row r="680" spans="2:9">
      <c r="B680" s="99" t="s">
        <v>1497</v>
      </c>
      <c r="F680" s="94"/>
      <c r="G680" s="94"/>
      <c r="H680" s="94"/>
      <c r="I680" s="94"/>
    </row>
    <row r="681" spans="2:9">
      <c r="B681" s="111" t="s">
        <v>1592</v>
      </c>
      <c r="F681" s="94"/>
      <c r="G681" s="94"/>
      <c r="H681" s="94"/>
      <c r="I681" s="94"/>
    </row>
    <row r="682" spans="2:9">
      <c r="B682" s="99" t="s">
        <v>1497</v>
      </c>
      <c r="F682" s="94"/>
      <c r="G682" s="94"/>
      <c r="H682" s="94"/>
      <c r="I682" s="94"/>
    </row>
    <row r="683" spans="2:9">
      <c r="B683" s="99" t="s">
        <v>1593</v>
      </c>
      <c r="F683" s="94" t="s">
        <v>1282</v>
      </c>
      <c r="G683" s="94"/>
      <c r="H683" s="94"/>
      <c r="I683" s="94">
        <v>0</v>
      </c>
    </row>
    <row r="684" spans="2:9">
      <c r="B684" s="99" t="s">
        <v>1594</v>
      </c>
      <c r="F684" s="94"/>
      <c r="G684" s="94"/>
      <c r="H684" s="94"/>
      <c r="I684" s="94"/>
    </row>
    <row r="685" spans="2:9">
      <c r="B685" s="99" t="s">
        <v>1497</v>
      </c>
      <c r="F685" s="94"/>
      <c r="G685" s="94"/>
      <c r="H685" s="94"/>
      <c r="I685" s="94"/>
    </row>
    <row r="686" spans="2:9">
      <c r="B686" s="99" t="s">
        <v>1595</v>
      </c>
      <c r="F686" s="94" t="s">
        <v>1282</v>
      </c>
      <c r="G686" s="94"/>
      <c r="H686" s="94"/>
      <c r="I686" s="94">
        <v>0</v>
      </c>
    </row>
    <row r="687" spans="2:9">
      <c r="B687" s="99" t="s">
        <v>1594</v>
      </c>
      <c r="F687" s="94"/>
      <c r="G687" s="94"/>
      <c r="H687" s="94"/>
      <c r="I687" s="94"/>
    </row>
    <row r="688" spans="2:9">
      <c r="B688" s="99" t="s">
        <v>1497</v>
      </c>
      <c r="F688" s="94"/>
      <c r="G688" s="94"/>
      <c r="H688" s="94"/>
      <c r="I688" s="94"/>
    </row>
    <row r="689" spans="2:9">
      <c r="B689" s="99" t="s">
        <v>1596</v>
      </c>
      <c r="F689" s="94" t="s">
        <v>1282</v>
      </c>
      <c r="G689" s="94"/>
      <c r="H689" s="94"/>
      <c r="I689" s="94">
        <v>0</v>
      </c>
    </row>
    <row r="690" spans="2:9">
      <c r="B690" s="99" t="s">
        <v>1594</v>
      </c>
      <c r="F690" s="94"/>
      <c r="G690" s="94"/>
      <c r="H690" s="94"/>
      <c r="I690" s="94"/>
    </row>
    <row r="691" spans="2:9">
      <c r="B691" s="99" t="s">
        <v>1497</v>
      </c>
      <c r="F691" s="94"/>
      <c r="G691" s="94"/>
      <c r="H691" s="94"/>
      <c r="I691" s="94"/>
    </row>
    <row r="692" spans="2:9">
      <c r="B692" s="99" t="s">
        <v>1597</v>
      </c>
      <c r="F692" s="94" t="s">
        <v>1282</v>
      </c>
      <c r="G692" s="94"/>
      <c r="H692" s="94"/>
      <c r="I692" s="94">
        <v>0</v>
      </c>
    </row>
    <row r="693" spans="2:9">
      <c r="B693" s="99" t="s">
        <v>1594</v>
      </c>
      <c r="F693" s="94"/>
      <c r="G693" s="94"/>
      <c r="H693" s="94"/>
      <c r="I693" s="94"/>
    </row>
    <row r="694" spans="2:9">
      <c r="B694" s="99" t="s">
        <v>1497</v>
      </c>
      <c r="F694" s="94"/>
      <c r="G694" s="94"/>
      <c r="H694" s="94"/>
      <c r="I694" s="94"/>
    </row>
    <row r="695" spans="2:9">
      <c r="B695" s="99" t="s">
        <v>1598</v>
      </c>
      <c r="F695" s="94" t="s">
        <v>1282</v>
      </c>
      <c r="G695" s="94"/>
      <c r="H695" s="94"/>
      <c r="I695" s="94">
        <v>0</v>
      </c>
    </row>
    <row r="696" spans="2:9">
      <c r="B696" s="99" t="s">
        <v>1594</v>
      </c>
      <c r="F696" s="94"/>
      <c r="G696" s="94"/>
      <c r="H696" s="94"/>
      <c r="I696" s="94"/>
    </row>
    <row r="697" spans="2:9">
      <c r="B697" s="99" t="s">
        <v>1497</v>
      </c>
      <c r="F697" s="94"/>
      <c r="G697" s="94"/>
      <c r="H697" s="94"/>
      <c r="I697" s="94"/>
    </row>
    <row r="698" spans="2:9">
      <c r="B698" s="99" t="s">
        <v>1599</v>
      </c>
      <c r="F698" s="94" t="s">
        <v>1282</v>
      </c>
      <c r="G698" s="94"/>
      <c r="H698" s="94"/>
      <c r="I698" s="94">
        <v>0</v>
      </c>
    </row>
    <row r="699" spans="2:9">
      <c r="B699" s="99" t="s">
        <v>1497</v>
      </c>
      <c r="F699" s="94"/>
      <c r="G699" s="94"/>
      <c r="H699" s="94"/>
      <c r="I699" s="94"/>
    </row>
    <row r="700" spans="2:9">
      <c r="B700" s="99" t="s">
        <v>1600</v>
      </c>
      <c r="F700" s="94" t="s">
        <v>1282</v>
      </c>
      <c r="G700" s="94"/>
      <c r="H700" s="94"/>
      <c r="I700" s="94">
        <v>0</v>
      </c>
    </row>
    <row r="701" spans="2:9">
      <c r="B701" s="99" t="s">
        <v>1594</v>
      </c>
      <c r="F701" s="94"/>
      <c r="G701" s="94"/>
      <c r="H701" s="94"/>
      <c r="I701" s="94"/>
    </row>
    <row r="702" spans="2:9">
      <c r="B702" s="99" t="s">
        <v>1497</v>
      </c>
      <c r="F702" s="94"/>
      <c r="G702" s="94"/>
      <c r="H702" s="94"/>
      <c r="I702" s="94"/>
    </row>
    <row r="703" spans="2:9">
      <c r="B703" s="99" t="s">
        <v>1601</v>
      </c>
      <c r="F703" s="94" t="s">
        <v>1282</v>
      </c>
      <c r="G703" s="94"/>
      <c r="H703" s="94"/>
      <c r="I703" s="94">
        <v>0</v>
      </c>
    </row>
    <row r="704" spans="2:9">
      <c r="B704" s="99" t="s">
        <v>1594</v>
      </c>
      <c r="F704" s="94"/>
      <c r="G704" s="94"/>
      <c r="H704" s="94"/>
      <c r="I704" s="94"/>
    </row>
    <row r="705" spans="2:9">
      <c r="B705" s="99" t="s">
        <v>1497</v>
      </c>
      <c r="F705" s="94"/>
      <c r="G705" s="94"/>
      <c r="H705" s="94"/>
      <c r="I705" s="94"/>
    </row>
    <row r="706" spans="2:9">
      <c r="B706" s="99" t="s">
        <v>1602</v>
      </c>
      <c r="F706" s="94" t="s">
        <v>1282</v>
      </c>
      <c r="G706" s="94"/>
      <c r="H706" s="94"/>
      <c r="I706" s="94">
        <v>0</v>
      </c>
    </row>
    <row r="707" spans="2:9">
      <c r="B707" s="99" t="s">
        <v>1594</v>
      </c>
      <c r="F707" s="94"/>
      <c r="G707" s="94"/>
      <c r="H707" s="94"/>
      <c r="I707" s="94"/>
    </row>
    <row r="708" spans="2:9">
      <c r="B708" s="99" t="s">
        <v>1497</v>
      </c>
      <c r="F708" s="94"/>
      <c r="G708" s="94"/>
      <c r="H708" s="94"/>
      <c r="I708" s="94"/>
    </row>
    <row r="709" spans="2:9">
      <c r="B709" s="99" t="s">
        <v>1603</v>
      </c>
      <c r="F709" s="94" t="s">
        <v>1282</v>
      </c>
      <c r="G709" s="94"/>
      <c r="H709" s="94"/>
      <c r="I709" s="94">
        <v>0</v>
      </c>
    </row>
    <row r="710" spans="2:9">
      <c r="B710" s="99" t="s">
        <v>1594</v>
      </c>
      <c r="F710" s="94"/>
      <c r="G710" s="94"/>
      <c r="H710" s="94"/>
      <c r="I710" s="94"/>
    </row>
    <row r="711" spans="2:9">
      <c r="B711" s="99" t="s">
        <v>1497</v>
      </c>
      <c r="F711" s="94"/>
      <c r="G711" s="94"/>
      <c r="H711" s="94"/>
      <c r="I711" s="94"/>
    </row>
    <row r="712" spans="2:9">
      <c r="B712" s="99" t="s">
        <v>1497</v>
      </c>
      <c r="F712" s="94"/>
      <c r="G712" s="94"/>
      <c r="H712" s="94"/>
      <c r="I712" s="94"/>
    </row>
    <row r="713" spans="2:9">
      <c r="B713" s="102" t="s">
        <v>1444</v>
      </c>
      <c r="C713" s="112"/>
      <c r="D713" s="112"/>
      <c r="E713" s="112"/>
      <c r="F713" s="103" t="s">
        <v>1445</v>
      </c>
      <c r="G713" s="103"/>
      <c r="H713" s="103"/>
      <c r="I713" s="103">
        <v>0</v>
      </c>
    </row>
    <row r="714" spans="2:9">
      <c r="B714" s="102" t="s">
        <v>1444</v>
      </c>
      <c r="C714" s="112"/>
      <c r="D714" s="112"/>
      <c r="E714" s="112"/>
      <c r="F714" s="103" t="s">
        <v>1445</v>
      </c>
      <c r="G714" s="103"/>
      <c r="H714" s="103"/>
      <c r="I714" s="103">
        <v>0</v>
      </c>
    </row>
    <row r="715" spans="2:9">
      <c r="B715" s="102" t="s">
        <v>1444</v>
      </c>
      <c r="C715" s="112"/>
      <c r="D715" s="112"/>
      <c r="E715" s="112"/>
      <c r="F715" s="103" t="s">
        <v>1445</v>
      </c>
      <c r="G715" s="103"/>
      <c r="H715" s="103"/>
      <c r="I715" s="103">
        <v>0</v>
      </c>
    </row>
    <row r="716" spans="2:9">
      <c r="B716" s="102" t="s">
        <v>1444</v>
      </c>
      <c r="C716" s="112"/>
      <c r="D716" s="112"/>
      <c r="E716" s="112"/>
      <c r="F716" s="103" t="s">
        <v>1445</v>
      </c>
      <c r="G716" s="103"/>
      <c r="H716" s="103"/>
      <c r="I716" s="103">
        <v>0</v>
      </c>
    </row>
    <row r="717" spans="2:9">
      <c r="B717" s="102" t="s">
        <v>1444</v>
      </c>
      <c r="C717" s="112"/>
      <c r="D717" s="112"/>
      <c r="E717" s="112"/>
      <c r="F717" s="103" t="s">
        <v>1445</v>
      </c>
      <c r="G717" s="103"/>
      <c r="H717" s="103"/>
      <c r="I717" s="103">
        <v>0</v>
      </c>
    </row>
    <row r="718" spans="2:9">
      <c r="B718" s="102" t="s">
        <v>1444</v>
      </c>
      <c r="C718" s="112"/>
      <c r="D718" s="112"/>
      <c r="E718" s="112"/>
      <c r="F718" s="103" t="s">
        <v>1445</v>
      </c>
      <c r="G718" s="103"/>
      <c r="H718" s="103"/>
      <c r="I718" s="103">
        <v>0</v>
      </c>
    </row>
    <row r="719" spans="2:9">
      <c r="B719" s="102" t="s">
        <v>1444</v>
      </c>
      <c r="C719" s="112"/>
      <c r="D719" s="112"/>
      <c r="E719" s="112"/>
      <c r="F719" s="103" t="s">
        <v>1445</v>
      </c>
      <c r="G719" s="103"/>
      <c r="H719" s="103"/>
      <c r="I719" s="103">
        <v>0</v>
      </c>
    </row>
    <row r="720" spans="2:9">
      <c r="B720" s="102" t="s">
        <v>1444</v>
      </c>
      <c r="C720" s="112"/>
      <c r="D720" s="112"/>
      <c r="E720" s="112"/>
      <c r="F720" s="103" t="s">
        <v>1445</v>
      </c>
      <c r="G720" s="103"/>
      <c r="H720" s="103"/>
      <c r="I720" s="103">
        <v>0</v>
      </c>
    </row>
    <row r="721" spans="2:9">
      <c r="B721" s="102" t="s">
        <v>1444</v>
      </c>
      <c r="C721" s="112"/>
      <c r="D721" s="112"/>
      <c r="E721" s="112"/>
      <c r="F721" s="103" t="s">
        <v>1445</v>
      </c>
      <c r="G721" s="103"/>
      <c r="H721" s="103"/>
      <c r="I721" s="103">
        <v>0</v>
      </c>
    </row>
    <row r="722" spans="2:9">
      <c r="B722" s="102" t="s">
        <v>1444</v>
      </c>
      <c r="C722" s="112"/>
      <c r="D722" s="112"/>
      <c r="E722" s="112"/>
      <c r="F722" s="103" t="s">
        <v>1445</v>
      </c>
      <c r="G722" s="103"/>
      <c r="H722" s="103"/>
      <c r="I722" s="103">
        <v>0</v>
      </c>
    </row>
    <row r="723" spans="2:9" ht="15.75" thickBot="1">
      <c r="B723" s="102"/>
      <c r="C723" s="112"/>
      <c r="D723" s="112"/>
      <c r="E723" s="112"/>
      <c r="F723" s="103"/>
      <c r="G723" s="103"/>
      <c r="H723" s="103"/>
      <c r="I723" s="103"/>
    </row>
    <row r="724" spans="2:9" ht="15.75" thickBot="1">
      <c r="B724" s="115"/>
      <c r="C724" s="105"/>
      <c r="D724" s="105"/>
      <c r="E724" s="116" t="s">
        <v>1604</v>
      </c>
      <c r="F724" s="107"/>
      <c r="G724" s="107"/>
      <c r="H724" s="107"/>
      <c r="I724" s="107">
        <v>0</v>
      </c>
    </row>
    <row r="725" spans="2:9">
      <c r="B725" s="99" t="s">
        <v>1497</v>
      </c>
      <c r="F725" s="94"/>
      <c r="G725" s="94"/>
      <c r="H725" s="94"/>
      <c r="I725" s="94"/>
    </row>
    <row r="726" spans="2:9">
      <c r="B726" s="99" t="s">
        <v>1497</v>
      </c>
      <c r="F726" s="94"/>
      <c r="G726" s="94"/>
      <c r="H726" s="94"/>
      <c r="I726" s="94"/>
    </row>
    <row r="727" spans="2:9">
      <c r="B727" s="99"/>
      <c r="F727" s="94"/>
      <c r="G727" s="94"/>
      <c r="H727" s="94"/>
      <c r="I727" s="94"/>
    </row>
    <row r="728" spans="2:9">
      <c r="B728" s="99" t="s">
        <v>1497</v>
      </c>
      <c r="F728" s="94"/>
      <c r="G728" s="94"/>
      <c r="H728" s="94"/>
      <c r="I728" s="94"/>
    </row>
    <row r="729" spans="2:9">
      <c r="B729" s="111" t="s">
        <v>1605</v>
      </c>
      <c r="F729" s="94"/>
      <c r="G729" s="94"/>
      <c r="H729" s="94"/>
      <c r="I729" s="94"/>
    </row>
    <row r="730" spans="2:9">
      <c r="B730" s="111"/>
      <c r="F730" s="94"/>
      <c r="G730" s="94"/>
      <c r="H730" s="94"/>
      <c r="I730" s="94"/>
    </row>
    <row r="731" spans="2:9">
      <c r="B731" s="99" t="s">
        <v>1497</v>
      </c>
      <c r="F731" s="94"/>
      <c r="G731" s="94"/>
      <c r="H731" s="94"/>
      <c r="I731" s="94"/>
    </row>
    <row r="732" spans="2:9">
      <c r="B732" s="99" t="s">
        <v>1606</v>
      </c>
      <c r="F732" s="94" t="s">
        <v>1293</v>
      </c>
      <c r="G732" s="94"/>
      <c r="H732" s="94"/>
      <c r="I732" s="94">
        <v>0</v>
      </c>
    </row>
    <row r="733" spans="2:9">
      <c r="B733" s="99" t="s">
        <v>1497</v>
      </c>
      <c r="F733" s="94"/>
      <c r="G733" s="94"/>
      <c r="H733" s="94"/>
      <c r="I733" s="94"/>
    </row>
    <row r="734" spans="2:9">
      <c r="B734" s="99" t="s">
        <v>1497</v>
      </c>
      <c r="F734" s="94"/>
      <c r="G734" s="94"/>
      <c r="H734" s="94"/>
      <c r="I734" s="94"/>
    </row>
    <row r="735" spans="2:9">
      <c r="B735" s="99" t="s">
        <v>1497</v>
      </c>
      <c r="F735" s="94"/>
      <c r="G735" s="94"/>
      <c r="H735" s="94"/>
      <c r="I735" s="94"/>
    </row>
    <row r="736" spans="2:9">
      <c r="B736" s="102" t="s">
        <v>1444</v>
      </c>
      <c r="C736" s="112"/>
      <c r="D736" s="112"/>
      <c r="E736" s="112"/>
      <c r="F736" s="103" t="s">
        <v>1445</v>
      </c>
      <c r="G736" s="103"/>
      <c r="H736" s="103"/>
      <c r="I736" s="103">
        <v>0</v>
      </c>
    </row>
    <row r="737" spans="2:9">
      <c r="B737" s="102" t="s">
        <v>1444</v>
      </c>
      <c r="C737" s="112"/>
      <c r="D737" s="112"/>
      <c r="E737" s="112"/>
      <c r="F737" s="103" t="s">
        <v>1445</v>
      </c>
      <c r="G737" s="103"/>
      <c r="H737" s="103"/>
      <c r="I737" s="103">
        <v>0</v>
      </c>
    </row>
    <row r="738" spans="2:9">
      <c r="B738" s="102" t="s">
        <v>1444</v>
      </c>
      <c r="C738" s="112"/>
      <c r="D738" s="112"/>
      <c r="E738" s="112"/>
      <c r="F738" s="103" t="s">
        <v>1445</v>
      </c>
      <c r="G738" s="103"/>
      <c r="H738" s="103"/>
      <c r="I738" s="103">
        <v>0</v>
      </c>
    </row>
    <row r="739" spans="2:9">
      <c r="B739" s="102" t="s">
        <v>1444</v>
      </c>
      <c r="C739" s="112"/>
      <c r="D739" s="112"/>
      <c r="E739" s="112"/>
      <c r="F739" s="103" t="s">
        <v>1445</v>
      </c>
      <c r="G739" s="103"/>
      <c r="H739" s="103"/>
      <c r="I739" s="103">
        <v>0</v>
      </c>
    </row>
    <row r="740" spans="2:9">
      <c r="B740" s="102" t="s">
        <v>1444</v>
      </c>
      <c r="C740" s="112"/>
      <c r="D740" s="112"/>
      <c r="E740" s="112"/>
      <c r="F740" s="103" t="s">
        <v>1445</v>
      </c>
      <c r="G740" s="103"/>
      <c r="H740" s="103"/>
      <c r="I740" s="103">
        <v>0</v>
      </c>
    </row>
    <row r="741" spans="2:9" ht="15.75" thickBot="1">
      <c r="B741" s="102"/>
      <c r="C741" s="112"/>
      <c r="D741" s="112"/>
      <c r="E741" s="112"/>
      <c r="F741" s="103"/>
      <c r="G741" s="103"/>
      <c r="H741" s="103"/>
      <c r="I741" s="103"/>
    </row>
    <row r="742" spans="2:9" ht="15.75" thickBot="1">
      <c r="B742" s="115"/>
      <c r="C742" s="105"/>
      <c r="D742" s="105"/>
      <c r="E742" s="116" t="s">
        <v>1607</v>
      </c>
      <c r="F742" s="107"/>
      <c r="G742" s="107"/>
      <c r="H742" s="107"/>
      <c r="I742" s="107">
        <v>0</v>
      </c>
    </row>
    <row r="743" spans="2:9" ht="15.75" thickBot="1">
      <c r="B743" s="115"/>
      <c r="C743" s="105"/>
      <c r="D743" s="105"/>
      <c r="E743" s="116" t="s">
        <v>1608</v>
      </c>
      <c r="F743" s="107"/>
      <c r="G743" s="107"/>
      <c r="H743" s="107"/>
      <c r="I743" s="107">
        <v>0</v>
      </c>
    </row>
    <row r="744" spans="2:9">
      <c r="B744" s="99" t="s">
        <v>1497</v>
      </c>
      <c r="F744" s="94"/>
      <c r="G744" s="94"/>
      <c r="H744" s="94"/>
      <c r="I744" s="94"/>
    </row>
    <row r="745" spans="2:9">
      <c r="B745" s="99" t="s">
        <v>1497</v>
      </c>
      <c r="F745" s="94"/>
      <c r="G745" s="94"/>
      <c r="H745" s="94"/>
      <c r="I745" s="94"/>
    </row>
    <row r="746" spans="2:9" ht="15.75" thickBot="1">
      <c r="B746" s="99"/>
      <c r="F746" s="94"/>
      <c r="G746" s="94"/>
      <c r="H746" s="94"/>
      <c r="I746" s="94"/>
    </row>
    <row r="747" spans="2:9" ht="21" thickBot="1">
      <c r="B747" s="104"/>
      <c r="C747" s="105"/>
      <c r="D747" s="105"/>
      <c r="E747" s="124" t="s">
        <v>1609</v>
      </c>
      <c r="F747" s="107"/>
      <c r="G747" s="107"/>
      <c r="H747" s="107"/>
      <c r="I747" s="107">
        <v>0</v>
      </c>
    </row>
    <row r="748" spans="2:9" ht="21" thickBot="1">
      <c r="B748" s="104"/>
      <c r="C748" s="105"/>
      <c r="D748" s="105"/>
      <c r="E748" s="124" t="s">
        <v>1610</v>
      </c>
      <c r="F748" s="107"/>
      <c r="G748" s="107"/>
      <c r="H748" s="107"/>
      <c r="I748" s="107"/>
    </row>
    <row r="749" spans="2:9" ht="21" thickBot="1">
      <c r="B749" s="104">
        <v>0</v>
      </c>
      <c r="C749" s="105"/>
      <c r="D749" s="105"/>
      <c r="E749" s="125" t="s">
        <v>1611</v>
      </c>
      <c r="F749" s="126"/>
      <c r="G749" s="126"/>
      <c r="H749" s="126"/>
      <c r="I749" s="126"/>
    </row>
    <row r="750" spans="2:9" ht="15.75" thickBot="1"/>
    <row r="751" spans="2:9">
      <c r="B751" s="127" t="s">
        <v>1612</v>
      </c>
      <c r="C751" s="128"/>
      <c r="D751" s="128"/>
      <c r="E751" s="129"/>
      <c r="F751" s="130"/>
      <c r="G751" s="130"/>
      <c r="H751" s="130"/>
      <c r="I751" s="131"/>
    </row>
    <row r="752" spans="2:9">
      <c r="B752" s="132"/>
      <c r="C752" s="133"/>
      <c r="D752" s="133"/>
      <c r="E752" s="134" t="s">
        <v>1446</v>
      </c>
      <c r="F752" s="135"/>
      <c r="G752" s="135"/>
      <c r="H752" s="135"/>
      <c r="I752" s="136">
        <v>0</v>
      </c>
    </row>
    <row r="753" spans="2:9">
      <c r="B753" s="132"/>
      <c r="C753" s="133"/>
      <c r="D753" s="133"/>
      <c r="E753" s="134" t="s">
        <v>1613</v>
      </c>
      <c r="F753" s="135"/>
      <c r="G753" s="135"/>
      <c r="H753" s="135"/>
      <c r="I753" s="136">
        <v>0</v>
      </c>
    </row>
    <row r="754" spans="2:9">
      <c r="B754" s="132"/>
      <c r="C754" s="133"/>
      <c r="D754" s="133"/>
      <c r="E754" s="134" t="s">
        <v>1537</v>
      </c>
      <c r="F754" s="135"/>
      <c r="G754" s="135"/>
      <c r="H754" s="135"/>
      <c r="I754" s="136">
        <v>0</v>
      </c>
    </row>
    <row r="755" spans="2:9">
      <c r="B755" s="132"/>
      <c r="C755" s="133"/>
      <c r="D755" s="133"/>
      <c r="E755" s="134" t="s">
        <v>1608</v>
      </c>
      <c r="F755" s="135"/>
      <c r="G755" s="135"/>
      <c r="H755" s="135"/>
      <c r="I755" s="136">
        <v>0</v>
      </c>
    </row>
    <row r="756" spans="2:9">
      <c r="E756" s="137"/>
    </row>
    <row r="757" spans="2:9">
      <c r="E757" s="137"/>
    </row>
    <row r="758" spans="2:9">
      <c r="E758" s="137"/>
    </row>
  </sheetData>
  <mergeCells count="7">
    <mergeCell ref="B5:E5"/>
    <mergeCell ref="A1:B4"/>
    <mergeCell ref="C1:H1"/>
    <mergeCell ref="I1:I4"/>
    <mergeCell ref="C2:H2"/>
    <mergeCell ref="C3:H3"/>
    <mergeCell ref="C4:H4"/>
  </mergeCells>
  <conditionalFormatting sqref="B29 B31:B52 B54:B55 B57:B111 B113 B115:B153 B155 B157:B174 B176 B178:B192">
    <cfRule type="cellIs" dxfId="2" priority="3" operator="equal">
      <formula>0</formula>
    </cfRule>
  </conditionalFormatting>
  <conditionalFormatting sqref="B747:B748">
    <cfRule type="expression" dxfId="1" priority="2">
      <formula>0</formula>
    </cfRule>
  </conditionalFormatting>
  <conditionalFormatting sqref="B747:B749">
    <cfRule type="cellIs" dxfId="0" priority="1" operator="equal">
      <formula>0</formula>
    </cfRule>
  </conditionalFormatting>
  <pageMargins left="0.7" right="0.7" top="0.75" bottom="0.75" header="0.3" footer="0.3"/>
  <pageSetup paperSize="9" scale="50" orientation="portrait" r:id="rId1"/>
  <rowBreaks count="4" manualBreakCount="4">
    <brk id="25" max="16383" man="1"/>
    <brk id="421" max="16383" man="1"/>
    <brk id="743" max="16383" man="1"/>
    <brk id="74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11</vt:i4>
      </vt:variant>
    </vt:vector>
  </HeadingPairs>
  <TitlesOfParts>
    <vt:vector size="22" baseType="lpstr">
      <vt:lpstr>Récap. général</vt:lpstr>
      <vt:lpstr>Lot N°01 Page de garde</vt:lpstr>
      <vt:lpstr>Lot N°01 GROS OEUVRE - VRD</vt:lpstr>
      <vt:lpstr>Lot N°02 Page de garde</vt:lpstr>
      <vt:lpstr>Lot N°02 OSSATURE BOIS - CHARP</vt:lpstr>
      <vt:lpstr>Lot N°03 Page de garde</vt:lpstr>
      <vt:lpstr>Lot N°03 PLATRERIE - MENUISERI</vt:lpstr>
      <vt:lpstr>Lot N°04 CCTP CFO CFA Sureté</vt:lpstr>
      <vt:lpstr>Lot 05</vt:lpstr>
      <vt:lpstr>Lot N°06 Page de garde</vt:lpstr>
      <vt:lpstr>Lot N°06 REVETEMENTS DE SOLS -</vt:lpstr>
      <vt:lpstr>'Lot N°01 GROS OEUVRE - VRD'!Impression_des_titres</vt:lpstr>
      <vt:lpstr>'Lot N°02 OSSATURE BOIS - CHARP'!Impression_des_titres</vt:lpstr>
      <vt:lpstr>'Lot N°03 PLATRERIE - MENUISERI'!Impression_des_titres</vt:lpstr>
      <vt:lpstr>'Lot N°04 CCTP CFO CFA Sureté'!Impression_des_titres</vt:lpstr>
      <vt:lpstr>'Lot N°06 REVETEMENTS DE SOLS -'!Impression_des_titres</vt:lpstr>
      <vt:lpstr>'Lot 05'!Zone_d_impression</vt:lpstr>
      <vt:lpstr>'Lot N°01 GROS OEUVRE - VRD'!Zone_d_impression</vt:lpstr>
      <vt:lpstr>'Lot N°02 OSSATURE BOIS - CHARP'!Zone_d_impression</vt:lpstr>
      <vt:lpstr>'Lot N°03 PLATRERIE - MENUISERI'!Zone_d_impression</vt:lpstr>
      <vt:lpstr>'Lot N°04 CCTP CFO CFA Sureté'!Zone_d_impression</vt:lpstr>
      <vt:lpstr>'Lot N°06 REVETEMENTS DE SOLS -'!Zone_d_impression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</dc:creator>
  <cp:lastModifiedBy>Christophe Darbéda</cp:lastModifiedBy>
  <dcterms:created xsi:type="dcterms:W3CDTF">2025-09-12T09:31:24Z</dcterms:created>
  <dcterms:modified xsi:type="dcterms:W3CDTF">2025-09-12T16:15:32Z</dcterms:modified>
</cp:coreProperties>
</file>